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35" windowHeight="6795" tabRatio="915"/>
  </bookViews>
  <sheets>
    <sheet name="Основной реестр" sheetId="2" r:id="rId1"/>
  </sheets>
  <definedNames>
    <definedName name="_xlchart.v1.0" hidden="1">'Основной реестр'!#REF!</definedName>
    <definedName name="_xlchart.v1.1" hidden="1">'Основной реестр'!#REF!</definedName>
    <definedName name="_xlchart.v1.2" hidden="1">#REF!</definedName>
    <definedName name="_xlchart.v1.3" hidden="1">#REF!</definedName>
  </definedNames>
  <calcPr calcId="162913"/>
</workbook>
</file>

<file path=xl/calcChain.xml><?xml version="1.0" encoding="utf-8"?>
<calcChain xmlns="http://schemas.openxmlformats.org/spreadsheetml/2006/main">
  <c r="F126" i="2" l="1"/>
  <c r="E154" i="2"/>
  <c r="E194" i="2"/>
  <c r="E284" i="2"/>
  <c r="E338" i="2"/>
  <c r="E418" i="2"/>
  <c r="E446" i="2"/>
  <c r="E468" i="2"/>
  <c r="O126" i="2" l="1"/>
  <c r="R418" i="2"/>
  <c r="R284" i="2"/>
  <c r="Q284" i="2"/>
  <c r="K154" i="2"/>
  <c r="K344" i="2"/>
  <c r="Q468" i="2"/>
  <c r="R468" i="2"/>
  <c r="R446" i="2"/>
  <c r="R194" i="2"/>
  <c r="R154" i="2"/>
  <c r="R126" i="2"/>
  <c r="R484" i="2" l="1"/>
  <c r="F468" i="2"/>
  <c r="E93" i="2" l="1"/>
  <c r="E126" i="2" s="1"/>
  <c r="E484" i="2" s="1"/>
  <c r="P468" i="2" l="1"/>
  <c r="O468" i="2"/>
  <c r="N468" i="2"/>
  <c r="M468" i="2"/>
  <c r="L468" i="2"/>
  <c r="K468" i="2"/>
  <c r="J468" i="2"/>
  <c r="I468" i="2"/>
  <c r="H468" i="2"/>
  <c r="G468" i="2"/>
  <c r="Q446" i="2"/>
  <c r="P446" i="2"/>
  <c r="O446" i="2"/>
  <c r="N446" i="2"/>
  <c r="M446" i="2"/>
  <c r="L446" i="2"/>
  <c r="K446" i="2"/>
  <c r="J446" i="2"/>
  <c r="I446" i="2"/>
  <c r="H446" i="2"/>
  <c r="G446" i="2"/>
  <c r="F446" i="2"/>
  <c r="Q418" i="2"/>
  <c r="P418" i="2"/>
  <c r="O418" i="2"/>
  <c r="N418" i="2"/>
  <c r="M418" i="2"/>
  <c r="L418" i="2"/>
  <c r="K418" i="2"/>
  <c r="J418" i="2"/>
  <c r="I418" i="2"/>
  <c r="H418" i="2"/>
  <c r="G418" i="2"/>
  <c r="F418" i="2"/>
  <c r="Q338" i="2"/>
  <c r="P338" i="2"/>
  <c r="O338" i="2"/>
  <c r="N338" i="2"/>
  <c r="M338" i="2"/>
  <c r="L338" i="2"/>
  <c r="K338" i="2"/>
  <c r="J338" i="2"/>
  <c r="I338" i="2"/>
  <c r="H338" i="2"/>
  <c r="G338" i="2"/>
  <c r="F338" i="2"/>
  <c r="P284" i="2"/>
  <c r="O284" i="2"/>
  <c r="N284" i="2"/>
  <c r="M284" i="2"/>
  <c r="L284" i="2"/>
  <c r="K284" i="2"/>
  <c r="J284" i="2"/>
  <c r="I284" i="2"/>
  <c r="H284" i="2"/>
  <c r="G284" i="2"/>
  <c r="F284" i="2"/>
  <c r="Q194" i="2"/>
  <c r="P194" i="2"/>
  <c r="O194" i="2"/>
  <c r="N194" i="2"/>
  <c r="M194" i="2"/>
  <c r="L194" i="2"/>
  <c r="K194" i="2"/>
  <c r="J194" i="2"/>
  <c r="I194" i="2"/>
  <c r="H194" i="2"/>
  <c r="G194" i="2"/>
  <c r="F194" i="2"/>
  <c r="Q154" i="2"/>
  <c r="P154" i="2"/>
  <c r="O154" i="2"/>
  <c r="N154" i="2"/>
  <c r="M154" i="2"/>
  <c r="L154" i="2"/>
  <c r="J154" i="2"/>
  <c r="I154" i="2"/>
  <c r="H154" i="2"/>
  <c r="G154" i="2"/>
  <c r="F154" i="2"/>
  <c r="Q126" i="2"/>
  <c r="P126" i="2"/>
  <c r="N126" i="2"/>
  <c r="M126" i="2"/>
  <c r="L126" i="2"/>
  <c r="J126" i="2"/>
  <c r="I126" i="2"/>
  <c r="H126" i="2"/>
  <c r="G126" i="2"/>
  <c r="K71" i="2"/>
  <c r="F484" i="2" l="1"/>
  <c r="M484" i="2"/>
  <c r="L484" i="2"/>
  <c r="H484" i="2"/>
  <c r="N484" i="2"/>
  <c r="G484" i="2"/>
  <c r="I484" i="2"/>
  <c r="O484" i="2"/>
  <c r="J484" i="2"/>
  <c r="P484" i="2"/>
  <c r="Q484" i="2"/>
  <c r="K126" i="2"/>
  <c r="K484" i="2" s="1"/>
</calcChain>
</file>

<file path=xl/sharedStrings.xml><?xml version="1.0" encoding="utf-8"?>
<sst xmlns="http://schemas.openxmlformats.org/spreadsheetml/2006/main" count="950" uniqueCount="472">
  <si>
    <t>Наименование инвестиционного проекта/инициатор/ место реализации</t>
  </si>
  <si>
    <t>№ п/п</t>
  </si>
  <si>
    <t xml:space="preserve">Всего по проекту      (источники финансирования) </t>
  </si>
  <si>
    <t xml:space="preserve">Освоено 
(источники финансирования)
</t>
  </si>
  <si>
    <t>СС</t>
  </si>
  <si>
    <t>ЗС</t>
  </si>
  <si>
    <t>РБ</t>
  </si>
  <si>
    <t>ФБ</t>
  </si>
  <si>
    <t>Всего</t>
  </si>
  <si>
    <t>Объем финансирования, млн.руб.</t>
  </si>
  <si>
    <t>Число рабочих мест, ед.</t>
  </si>
  <si>
    <t>Всего по проекту (план)</t>
  </si>
  <si>
    <t>Создано</t>
  </si>
  <si>
    <t>Мера государственной поддержки</t>
  </si>
  <si>
    <t>Сведения о земельном участке</t>
  </si>
  <si>
    <t xml:space="preserve">Примечание 
(ход реализации)
</t>
  </si>
  <si>
    <t>Проблемные вопросы</t>
  </si>
  <si>
    <t>1.</t>
  </si>
  <si>
    <t>2.</t>
  </si>
  <si>
    <t>Статус приоритетного инвестиционного проекта Республики Дагестан</t>
  </si>
  <si>
    <t>Земельный участок в Кизлярском районе</t>
  </si>
  <si>
    <t>Значительные затраты электроэнергии для производственных процессов, высокая стоимость электроэнергии.</t>
  </si>
  <si>
    <t>3.</t>
  </si>
  <si>
    <t>ФРП</t>
  </si>
  <si>
    <t>4.</t>
  </si>
  <si>
    <t>Земельный участок в г. Махачкала</t>
  </si>
  <si>
    <t>5.</t>
  </si>
  <si>
    <t>Земельный участок в сел. Чинар Дербентского района</t>
  </si>
  <si>
    <t>6.</t>
  </si>
  <si>
    <t>Предоставлен земельный участок в аренду без проведения торгов площадью 7,1 га. в г. Каспийске</t>
  </si>
  <si>
    <t>7.</t>
  </si>
  <si>
    <t xml:space="preserve">Земельный участок в аренду без проведения торгов (МИП);
план мероприятий «Комплексное развитие МО ГО «г. Дербент» до 2025г. 
</t>
  </si>
  <si>
    <t xml:space="preserve">Предоставлено 
2 земельных участка в аренду без проведения торгов в общей площадью 164 га. в г. Дербент
</t>
  </si>
  <si>
    <t xml:space="preserve">Распоряжением Правительства РФ от 11.10.2021г. №2853-р утвержден План мероприятий «Комплексное развитие МО ГО «г. Дербент» до 2025г. Проведен международный конкурс и разрабатывается концепция Духовного центра.
Совместно с проектным бюро «ОСА» разработано архитектурное решение по всему микрорайону в едином стиле и идет работа по подготовке проектно-сметной документации жилых кварталов
</t>
  </si>
  <si>
    <t>Отсутствие необходимой инженерной инфраструктуры</t>
  </si>
  <si>
    <t>Предоставлен земельный участок площадью 7,2 га в г. Каспийск</t>
  </si>
  <si>
    <t>Земельный участок в  Кумторкалинском районе</t>
  </si>
  <si>
    <t>Статус приоритетного инвестиционного проекта РД; проект одобрен на заседании Республиканской комиссии по предоставлению  статуса приоритетного инвестиционного проекта РД</t>
  </si>
  <si>
    <t>Земельный участок в г. Дербент</t>
  </si>
  <si>
    <t xml:space="preserve">Подведение инфраструктуры;
Расширение емкостного парка и закладка виноградников
</t>
  </si>
  <si>
    <t>Земельный участок в Дербентском районе</t>
  </si>
  <si>
    <t xml:space="preserve">В 2008г. КПРД «Дирекция государственного заказчика-застройщика» к инвестиционной площадке частично была подведена инженерная инфраструктура, но при этом, в связи с прекращением финансирования ФЦП «Юг-России», она не была завершена. </t>
  </si>
  <si>
    <t xml:space="preserve">Привлечение льготного финансирования институтов развития;
создание необходимых мощностей энергоснабжения
</t>
  </si>
  <si>
    <t xml:space="preserve">Земельные участки в Буйнакском районе в собственности ООО «Матис»; 
предоставлен земельный участок в Ботлихском районе
</t>
  </si>
  <si>
    <t xml:space="preserve">Затруднение в привлечение инициатором инвестиционного проекта заемных средств ввиду наложенного ареста, связанного с судебным процессом с ДаглизингфондомОперации по всем расчетным счетам ООО «Матис» приостановлены ввиду наличия судебных и исполнительных производств.
Отсутствие необходимых мощностей энергоснабжения.
</t>
  </si>
  <si>
    <t xml:space="preserve">В собственности ООО «АлиЯк» находится земельный участок площадью 
70 га.
Предоставлен в аренду земельный участок площадью 300 га в Сулейман-Стальском районе
</t>
  </si>
  <si>
    <t>Земельный участок в г. Кизляр</t>
  </si>
  <si>
    <t>Создание необходимой инфраструктуры</t>
  </si>
  <si>
    <t>Земельный участок в г. Кизилюрт, п. Новый Сулак</t>
  </si>
  <si>
    <t>Необходима реконструкция автодороги</t>
  </si>
  <si>
    <t>Предоставлен земельный участок площадью 53 га в г. Махачкала</t>
  </si>
  <si>
    <t>Необходимо привлечение дополнительных финансовых средств инициатором проекта. Отсутствие инфраструктуры</t>
  </si>
  <si>
    <t xml:space="preserve">Субсидия по возмещению части затрат, связанных с уплатой первого взноса по лизингу; 
лизинг на приобретение оборудования; 
поручительство от Гарантийного фонда РД.
</t>
  </si>
  <si>
    <t>г. Махачкала, ул. Портовское шоссе, д.5, корп. Б</t>
  </si>
  <si>
    <t xml:space="preserve">С МФК «Даглизингфонд» заключены договора лизинга на общую  сумму 111,5 млн. руб. Гарантийным фондом РД выдано поручительств на сумму 25 млн. руб.
Дагпредпринимательством предоставлена субсидия по возмещению части затрат, связанных с уплатой первого взноса по договору лизинга оборудования в размере 1,0 млн. руб. Проведен капремонт АБК и складов, водопровода. Оборудование установлено 
на 70%. 
</t>
  </si>
  <si>
    <t>Отсутствие необходимой инфраструктуры (электр., газ)</t>
  </si>
  <si>
    <t xml:space="preserve">Отсутствие инфраструктуры.
Необходима поддержка в вопросах организации аграрного туризма
</t>
  </si>
  <si>
    <t>Земельный участок в г. Дагестанские Огни</t>
  </si>
  <si>
    <t>Земельный участок в г. Буйнакск</t>
  </si>
  <si>
    <t xml:space="preserve">Имеются финансовые проблемы, связанные со сменой курсовых соотношений (резкое повышение стоимости доллара привело к тому, что сырье было закуплено по завышенной стоимости. Затем ввиду сложившейся экономической ситуации стоимость сырья снизилась вдвое);
Нехватка оборотных средств;
Проблемы с водоснабжением.
</t>
  </si>
  <si>
    <t>Земельный участок в г. Южно-Сухокумск</t>
  </si>
  <si>
    <t>Инфраструктурный бюджетный кредит в рамках постановления Правительства РФ 
№ 1189.</t>
  </si>
  <si>
    <t xml:space="preserve">Планируется предоставление земельного участка в г. Махачкала
</t>
  </si>
  <si>
    <t xml:space="preserve">В октябре 2021 года на заседании президиума правительственной комиссии по региональному развитию РФ одобрена заявка РД в сумме 10,5 млрд. руб. для строительства водоводов для обеспечения водой населения городов Махачкала и Каспийск. Планируется разработка проектной документации. </t>
  </si>
  <si>
    <t xml:space="preserve">Решение земельных вопросов (отведение земельных участков).
Определение необходимых мощностей инфраструктуры и точек подключения
</t>
  </si>
  <si>
    <t>Финансирование  из Федерального Бюджета РФ</t>
  </si>
  <si>
    <t>Земельный участок в Карабудахкентском районе</t>
  </si>
  <si>
    <t xml:space="preserve">В целях определения фактического объема финансирования реализации проекта 01 ноября 2021 г. между АО «Аэропорт Махачкала» и ФГУП ГПИ и НИИ ГА «Аэропорт» заключен договор на разработку проектной документации по объекту «Реконструкция аэропорта Махачкала (Уйташ)» с завершением в ноябре 2022 г. Разработка ПСД осуществляется за счет средств АО «Аэропорт Махачкала» в размере 184,5 млн. рублей (частные инвестиции).
Прорывной проект
</t>
  </si>
  <si>
    <t>Источник финансирования и сроки реализации строительных работ будут определены после утверждения проектно-сметной документации и принятия соответствующего решения Правительством РФ. Ключевые риски  связаны с удорожанием строительных материалов, соответственно стоимости строительства.</t>
  </si>
  <si>
    <t xml:space="preserve">В соответствии с постановлением Правительства Российской Федерации от 28 мая 2013 г.
№ 449 «О механизме стимулирования использования ВИЭ на оптовом рынке электрической энергии и мощности» на основании результатов ОПВ.
</t>
  </si>
  <si>
    <t xml:space="preserve">Предоставлен земельный участок 
в г. Каспийск
</t>
  </si>
  <si>
    <t>Перевод категории земель, включение их в схему территориального планирования.</t>
  </si>
  <si>
    <t>Отсутствие необходимых мощностей инфраструктуры</t>
  </si>
  <si>
    <t xml:space="preserve">Подписан договор целевого займа с ФРП РФ на сумму 1 282,0 млн. рублей под 1% годовых. Банком ВТБ выдана гарантия под займ. 
Денежные средства по займу ФРП РФ поступили в марте 2022 года. 
Проводятся подготовительные работы для монтажа закупаемого оборудования (земляные работы, вырыт котлован, залит фундамент, начаты работы по возведению колонн, идет подготовка под строительство здания и сооружений).
ФРП РФ проведена экспертиза ключевого исполнителя - чешской компании Склострой Турнов ЦЗ, у которой планируется закупка оборудования. 7 июля 2022 года провели предоплату ООО «Стеклопак» (Россия) за оборудование размере 24,1 млн рублей.
На сегодня  ООО «Дагестан Стекло Тара»  совместно с чешской компанией Склострой Турнов ЦЗ формирует новый маршрут логистической цепочки доставки оборудования.
В июле 2022 года  произведена часть оплаты за оборудование – 800 тыс евро (48,8 млн рублей).
Прорывной проект
</t>
  </si>
  <si>
    <t>В рамках постановления Правительства РФ от 17.10.2009 N 823 «О схемах и программах перспективного развития электроэнергетики»</t>
  </si>
  <si>
    <t xml:space="preserve">В рамках
постановления Правительства РФ от 17.10.2009 г. № 823 
«О схемах и программах перспективного развития электроэнергетики»
</t>
  </si>
  <si>
    <t>Предоставление земельных участков в Ахтынском и Рутульском районах</t>
  </si>
  <si>
    <t>В завершающей стадии находятся проектно-изыскательные работы по объектам первого этапа: Самурская МГЭС-11 на р. Аллахунчай и Самурской МГЭС-16 на р. Лалаан, а также получения необходимой исходно-разрешительной документации. Завершена работа по утверждению створов для реализации объектов второго этапа в Рутульском и Ахтынском районах, ведется работа по выделению земельных участков и переводу категории земель, включению их в схему территориального планирования, выполнению инженерных изысканий, получению ТУ на подключение к сетям для перехода на стадию проектирования.</t>
  </si>
  <si>
    <t xml:space="preserve">Земельный участок в аренду без проведения торгов (МИП);
Возможность подведения инфраструктуры  в рамках постановления Правительства РФ № 1704.
</t>
  </si>
  <si>
    <t xml:space="preserve">Предоставлен земельный участок площадью 111 га в Дербентском районе </t>
  </si>
  <si>
    <t xml:space="preserve">Распоряжением Главы РД от 25.01.2022 г. № 5 принято решение о предоставлении ООО "Агро-промышленый парк "Южный" в аренду без проведения торгов з/у площадью 111 га. 
Проект включен в предложения по перечню НИП с целью оказания господдержи в рамках постановления Правительства РФ от 19.10.2020 г. №1704.
Разработана ГПЗУ, ПСД. 
Проект предложено включить в новый «прорывной проект» «Развитие транспортно-логистического кластера Республики Дагестан». 
</t>
  </si>
  <si>
    <t xml:space="preserve">Подписание договора аренды земельного участка.
Получение технических условий на подключение от ресурсоснабжающих организаций.
Отсутствие инфраструктуры
</t>
  </si>
  <si>
    <t xml:space="preserve">Субсидирование части затрат на оборудование;
Субсидирование части затрат на корма;
Создание необходимой инфраструктуры.
</t>
  </si>
  <si>
    <t xml:space="preserve">Земельный участок в Хасавюртовском районе </t>
  </si>
  <si>
    <t>Отсутствие земельного участка. Отсутствие необходимой инфраструктуры</t>
  </si>
  <si>
    <t>Предоставление земельного участка в аренду без проведения торгов в соответствии с распоряжением Главы Республики Дагестан (МИП).</t>
  </si>
  <si>
    <t>Земельный участок в аренду без проведения торгов площадью 5,6 га в г. Махачкала</t>
  </si>
  <si>
    <t xml:space="preserve">Предоставлен земельный участок в аренду без проведения торгов площадью 5,65 га. Разрабатывается проектная документация объекта, определены подрядные организации, осуществляются подготовительные работы. 
Получен градостроительный план земельного участка (ГПЗУ). Проводятся земляные работы, проект сдан на экспертизу, получены техусловия. Заказана стилизация под ярмарочные домики.
</t>
  </si>
  <si>
    <t xml:space="preserve">Отсутствие необходимой инженерной инфраструктуры (энергоснабжение водоснабжение, водоотведение, газоснабжение).
Удорожание стоимости иностранного оборудования и возможные затруднения с его доставкой 
</t>
  </si>
  <si>
    <t xml:space="preserve">Статус резидента ТОСЭР «Дагестанские Огни».
Субсидии на приобретение технологического оборудования.
Земельный участок в аренду без проведения торгов распоряжением Главы Республики Дагестан (МИП).
Возможность подведения инфраструктуры  в рамках постановления Правительства РФ № 1704
</t>
  </si>
  <si>
    <t xml:space="preserve">Проекту присвоен статус приоритетного инвестиционного проекта Республики Дагестан в соответствии с распоряжением Правительства РД.
В 2019 г. предприятие введено в эксплуатацию. Выращено порядка 60,0 тонн рыбы. В первом полугодии 2022 году выручка от реализации ООО «СК-Аква» составила 17 599,76 руб.
</t>
  </si>
  <si>
    <t>Отсутствие необходимой инфраструктуры:  
Подъездная дорога (протяженностью 500-700м от трассы, а также протяженностью 2 км. внутри самого комплекса). Газоснабжение (проектная мощность газопровода протяженностью 6 км. составит 150 тыс. м3 в год). Протяженность линии электропередач мощностью 2 МВт составит 1,5 км. Водоснабжение. Водоотведение.</t>
  </si>
  <si>
    <t xml:space="preserve">В 2018 году завод был построен и введен в эксплуатацию, были получены лицензии на производство тихих и игристых вин, вино наливом (виноматериал). Первая партия игристых вин была произведена в декабре 2018 года в количестве 200 тыс. бутылок. В 2019 году было произведено 1,55 млн бутылок тихих 
и игристых вин. В 2020 году было произведено 8 млн бутылок тихих и игристых вин (1 этап реализации проекта).
В настоящее время начата реализация 2 и 3 этапов проекта, что позволит расширить производственную мощность до 20 млн бутылок в год к 2026 году.
</t>
  </si>
  <si>
    <t>2016 г. - 2026 г.</t>
  </si>
  <si>
    <t>2021 г. - 2022 г.</t>
  </si>
  <si>
    <t>Сроки реализации проектов</t>
  </si>
  <si>
    <t>2021 г. - 2023 г.</t>
  </si>
  <si>
    <t>2021 г. - 2026 г.</t>
  </si>
  <si>
    <t>2018 г .- 2025 г.</t>
  </si>
  <si>
    <t>2022 г. -  2024 г.</t>
  </si>
  <si>
    <t>2017г. - 2025 г.</t>
  </si>
  <si>
    <t>2011 г. - 2023 г.</t>
  </si>
  <si>
    <t>2017 г. - 2027 г.</t>
  </si>
  <si>
    <t>2017 г.- 2025 г.</t>
  </si>
  <si>
    <t>2020 г. - 2023 г.</t>
  </si>
  <si>
    <t>2018 г. - 2022 г.</t>
  </si>
  <si>
    <t>2019 г. - 2024 г.</t>
  </si>
  <si>
    <t>2022 г. - 2030 г.</t>
  </si>
  <si>
    <t>2022 г. - 2025 г.</t>
  </si>
  <si>
    <t>2021 г. - 2025 г.</t>
  </si>
  <si>
    <t>2022 г. - 2031 г.</t>
  </si>
  <si>
    <t>2021г. - 2025 гг.</t>
  </si>
  <si>
    <t>2017 г. - 2025 г.</t>
  </si>
  <si>
    <t xml:space="preserve">Планируется выкуп земельного участка в целях залогового обеспечения для привлечения залогового финансирования (кадастровую стоимость участка увеличили более чем в 10 раз);
Решение вопроса по отводу ливневых и канализационных стоков  на инвестиционной площадке «Уйташ».
</t>
  </si>
  <si>
    <t>ИТОГО:</t>
  </si>
  <si>
    <t xml:space="preserve">Построено здание общей площадью более 9 тыс. кв. м. на земельном участке, находящемся на праве собственности у инициатора проекта. 
Получены все техусловия для подключения к коммунальной инфраструктуре. 
В настоящее время осуществляются работы по установке противопожарной системы безопасности. Строительно-монтажные работы в рамках проекта выполнены на 90%. 
Прорывной проект
</t>
  </si>
  <si>
    <t>Проекты в сфере туризма</t>
  </si>
  <si>
    <t>Проекты в сфере строительства</t>
  </si>
  <si>
    <t>Проекты в сфере транспорта</t>
  </si>
  <si>
    <t>Проекты в винодельческой отрасли</t>
  </si>
  <si>
    <t>Итого:</t>
  </si>
  <si>
    <t>Проекты в рыбной отрасли</t>
  </si>
  <si>
    <t>ООО "Русские ярмарки"</t>
  </si>
  <si>
    <t>Проекты в сфере сельского хозяйства</t>
  </si>
  <si>
    <t>Проекты в сфере энергетики</t>
  </si>
  <si>
    <t xml:space="preserve">3 земельных участка площадью                17,4 га  в с. Кульзеб                 Кизилюртовского района
</t>
  </si>
  <si>
    <t>Выделен земельный участок площадью  
311 га в Дербентском районе (распоряжение 
 Главы РД от 25 июля 2022 г.).</t>
  </si>
  <si>
    <t>Инфраструктура для реализации проекта.</t>
  </si>
  <si>
    <t xml:space="preserve">Подведение инфраструктуры </t>
  </si>
  <si>
    <t>Получение земельного участка;
обеспечение необходимой инфраструктурой         
(В 2008г. КПРД «Дирекция государственного заказчика-застройщика» к инвестиционной площадке частично была подведена инженерная инфраструктура)</t>
  </si>
  <si>
    <t>СПо проекту получен в аренду земельный участок общей площадью 31,4 га, внесены изменения в вид разрешенного использования земельного участка, определяются объемы мощностей подводящей инфраструктуры, ведутся работы по инженерным изысканиям.</t>
  </si>
  <si>
    <t>Создание инфраструктуры;
Льготное финансирование институтов развития.
(проводится работа по получению льготного кредита 3-5% годовых от банка ВТБ, по программе льготного кредитования Ростуризма на строительство 6 корпусов по 240 номеров каждый на 1440 койко-мест. )</t>
  </si>
  <si>
    <t xml:space="preserve">В 2021 году предоставлен льготный заём ФРП РД  в размере 20 млн рублей.                                           В 2022 году  в рамках реализации мероприятий государственной программы Республики Дагестан «Развитие промышленности и повышение ее конкурентоспособности» предосавлена субсидия на компенсацию части затрат, связанных с приобретением машин и оборудования, в размере  1,0239 млн рублей </t>
  </si>
  <si>
    <t xml:space="preserve">Включен в реестр резидентов ТОСЭР «Каспийск» от 8.02.2018 г.                             Предоставлен земельный участок в аренду без проведения торгов распоряжением Главы Республики Дагестан № 31-рг от 11 апреля 2019 года.
В рамках государственной программы Российской Федерации «Развитие Северо-Кавказского Федерального округа» в 2019 г  выделено 129, 41 млн руб. бюджетных средств (возвращены обратно). 
</t>
  </si>
  <si>
    <t>Резидент индустриального (промышленного) парка «КИП Пром Каспий».                                     При запуске производства предусмотрены налоговые льготы.</t>
  </si>
  <si>
    <t xml:space="preserve">Предприятием осуществлен ввод в эксплуатацию первой очереди нового литейного цеха на площадке «Уйташ» с получением импортозамещающих пилотных образцов литых изделий методом вакуумно-пленочной формовки. Возведен и запущен литейный цех, площадь земельного участка на территории индустриального (промышленного) парка «КИП Пром Каспий» 7,2 га.
Частично приобретено оборудование. 
Планируется запустить литейный цех, работающий по технологии ХТС (химическо-твердеющие смеси).
Уже запущены ливневый водосбор и системы охлаждения печей.  
Доставлено 2 единицы оборудования из Китая (плавильные печи ИСТ 1 и ИСТ 04). Перенесена одна плавильная печь с завода в Махачкале на завод на Уйташе. Планируется перенести еще одну плавильную печь 
</t>
  </si>
  <si>
    <t xml:space="preserve">Получение разрешения на строительство объектов городской инфраструктуры от Администрации г. Махачкала (на территории завода в Махачкале)
</t>
  </si>
  <si>
    <t xml:space="preserve">Предварительно одобрено предоставление льготного займа ФРП РФ в сумме 1200,0 млн рублей.Повторное рассмотрение проекта Наблюдательным советом ФРП РФ ожидается в 2023 году. </t>
  </si>
  <si>
    <t>Разработана проектная документация по локальному устройству фундаментов для последующего монтажа оборудования.
ФРП РФ предварительно одобрено предоставление льготного финансирования по программе «Приоритетные проекты» в сумме 1200,0 млн рублей. Повторное рассмотрение проекта Наблюдательным советом ФРП РФ ожидается в 2023 году. 
В связи с ростом стоимости, запланированного 
к закупке  иностранного оборудования и логистических затрат, инициатором проекта планируется пересмотр финансово-экономической модели проекта.
Для использования земли в качестве залогового обеспечения инициатором проекта 17 октября 2022 года выкуплен земельный участок с кадастровым номером 05:50:000088:2, площадью 99522 кв.м. у Администрации с. Алмало Кумторкалинского района Республики Дагестан, 
а также ведется работа по выкупу земельного участка с кадастровым номером 05:50:000088:990  (478 кв.м.).
Прорывной проект</t>
  </si>
  <si>
    <t xml:space="preserve">Удорожание стоимости импортного оборудования и возможные проблемы с его логистикой. 
В этой связи инициатором проекта планируется пересмотр финансово-экономической модели проекта, в связи  с чем  сроки реализации данного проекта также будут пересмотрены. 
Выкуп земельного участка с кадастровым номером 05:50:000088:990  (478 кв.м.). 
</t>
  </si>
  <si>
    <t>Аренда.                                                      Предоставлен земельный участок площадью 15 га в г. Каспийск, 1,57 га в Карабудахкентском районе.                          Собственность.                                                5 земельных участков.</t>
  </si>
  <si>
    <t>Получена лицензия на добычу глины недалеко от индустриального парка «КИП Пром Каспий» в Карабудахкентом районе. 
Поданы документы в Минимущество РД на формирование земельного участка, относящегося к категории земель сельскохозяйственного  назначения. Получены замечания от Минимущества РД. 
После формирования земельного участка планирует получить данный участок, как держатель лицензии, осуществить перевод в категорию земель промышленности  и использовать  его для добычи глины. Приказом Минэкономразвития России от 21 июня 2022 года № 319 
проект «Создание индустриального строительного комплекса «Каспийск» ООО «Капитал Инвест-Пром» включен в сводный перечень НИП от Республики Дагестан на общую сумму строительства инфраструктуры в размере 
651,1 млн рублей.
11 мая  2021 года ООО «Капитал Инвест-Пром» включен в реестр резидентов ТОСЭР «Каспийск» (регистрационный номер в реестре 
№ 052022122218) 
Правительством РД   проекту ООО «Капитал Инвест-Пром»присвоен статус приоритетного инвестиционного проекта Республики Дагестан
присвоен статус резидента индустриального парка "Кип Пром Каспий"</t>
  </si>
  <si>
    <t xml:space="preserve">Имеется бизнес-план, проектная и конструкторская документация; частично приобретено необходимое оборудование; изготовлен серийный образец самолета (совместно с Московским авиационным институтом). 
Ведется процесс изготовления деталей и сборочных единиц и сборки трех опытных образцов на сертификационные испытания. Приобретено недостающее оборудование, изготовлена оснастка, стендовое и испытательное оборудование.
Сборка первого опытного образеца самолета завершена.                          В 1 квартале 2023 года планируется завершить сборку 2-х опытных образцов самолета. Для подготовки заявки на участие в процедуре отбора организаций для заключения соглашений о предоставлении субсидий на сертификацию и на реализацию проектов по подготовке и сертификации производства воздушных судов (по постановлению Правительства РФ от 1 июля 2016 г. № 623)  ОАО «Концерн КЭМЗ» готовит документы для заключения договора с сертификационным центром, имеющим аккредитацию, и сертификационный базис воздушного судна (МАИ-411), одобренный Росавиацией 
в установленном порядке.
</t>
  </si>
  <si>
    <t xml:space="preserve">Получение сертификата воздушных судов и сертификата производства воздушных судов для местных и региональных воздушных линий в рамках Постановления Правительства РФ  от 
1 июля 2016 года № 623.
Ожидается объявление об отборе заявок.
</t>
  </si>
  <si>
    <t xml:space="preserve">
Нехватка оборотных средств;
Проблемы с реализацией продукции (снижение объемов продаж) в частности лифтов для государственных нужд и строящихся жилых домов на территории РД из-за завоза турецких лифтов.
</t>
  </si>
  <si>
    <t xml:space="preserve">ФРП РФ в 2019 году предоставлены средства в объеме 50 млн. руб;
Гарантийным фондом РД предоставлена гарантия в размере 25 млн. руб; 
В 2019 г в  рамках госпрограммы РД «Развитие промышленности и повышение ее конкурентоспособности» предоставлена субсидия в объеме 4,9 млн. руб  
</t>
  </si>
  <si>
    <t>ФРП РФ в 2019 году предоставлены средства в объеме 50 млн. руб;
Гарантийным фондом РД предоставлена гарантия 25 млн. руб; 
В 2019 г в  рамках госпрограммы РД «Развитие промышленности и повышение ее конкурентоспособности» предоставлена субсидия в объеме 4,9 млн. руб. Приобретено и установлено оборудование.
Готовят документы для подачи заявки в ФРП РД на предоставление займа по программе «Оборотный капитал»  на сумму 10,0 млн рублей.</t>
  </si>
  <si>
    <t>2020 г. - 2025 г. (с учетом пролонгации от 29.12.2022г.)</t>
  </si>
  <si>
    <t xml:space="preserve">ФРП РД 12 марта 2020 года предоставлен займ на сумму 35,0 млн. руб;
частично приобретено оборудование, подготовлены производственные цеха.
Приобретено все необходимое оборудование для реализации проекта, проводятся опытно-конструкторские разработки (завершен первый этап опытно-конструкторских разработок, подобраны необходимые части ветроэнергетических установок, соисполнителем приобретены части для сборки опытных образцов ВЭУ, проводятся внутрицеховые испытания). 
На испытательном полигоне построены фундаменты на четыре ветроэнергетические установки, построен производственный участок для сборки и наладки ВЭУ, установлены четыре башни под модуль ВЭУ. Также приобретена КТП для технологического присоединения ветроэнергетической станции к сетям. Установлены  основные модули ВЭУ для начала тестирования. 
Проводятся пуско-налодочние работы 4 ВЭУ. Заключен  договор на технологическое присоенинение испытательного полигона ВЭУ договор № 43047/2022/ДЭ/ЮСУХРЭС от 27 июня 2022 года (Филиал ПАО «Россети Северный Кавказ» - «Дагэнерго»). В 2023 году продолжается сборка остальных 4 модулей (ВЭУ). 
</t>
  </si>
  <si>
    <t xml:space="preserve">Льготный займ ФРП РФ в размере 
1 282,0 млн. рублей профинансирован в марте 2022 года.
</t>
  </si>
  <si>
    <t xml:space="preserve">В связи с нарушением логистической цепочки доставки оборудования предприятием прорабатывается вопрос доставки иностранного оборудования через страны, которые не ввели санкции в отношении России. Также в связи со сложившейся международной неблагоприятной обстановкой значительно высоки риски неисполнения контрактов с иностранными (европейскими) производителями по поставке оборудования. В качестве альтернативного варианта рассматривается реэкспорт оборудования через дружественные старны.
В связи с тем, что в отношении банка ВТБ установлены санкции, инициатором проекта открыт счет в АО «Газпромбанк» для оплаты оборудования иностранного производства (Чехия, Германия).
Ускорить вопрос заключения СПИКа, который снимет налоговое бремя предприятия на 15 лет.
</t>
  </si>
  <si>
    <t xml:space="preserve">Распоряжением Главы РД С.А. Меликова от  20  июня  2022  года  №  74-рг  ООО «Пронт» для  реализации  масштабного инвестиционного проекта «Строительство швейного цеха» предоставлен земельный участок с  кадастровым  номером  05:21:000001:2033 и общей площадью 0,5 га, расположенный по адресу: Республика Дагестан, Ахвахский район, с. Карата.  Согласно  указанному  распоряжению  между  Администрацией  МР «Ахвахский  район»  и  ООО  «Пронт»  подписан  Договор  аренды  земельного  участка от 1 июля 2022 года № 5. </t>
  </si>
  <si>
    <t>2022-2027 гг.</t>
  </si>
  <si>
    <t>Распоряжением Главы РД С.А. Меликова от 22 июля 2022 года № 89-рг предоставлен земельный участок  площадью 3 га в аренду без проведения торгов, с кадастровым номером 05:50:000051:4054, расположенный по адресу: Республика Дагестан, Кумторкалинский район, в границах МО «сельсовет «Коркмаскалинский».</t>
  </si>
  <si>
    <t>ООО «СМТ-Дагестан» повторно направлена в федеральный Фонд развития промышленности заявка 1 октября 2022 года № 6866 на получение льготного займа в размере 500,0 млн рублей.</t>
  </si>
  <si>
    <t>2022-2024 гг</t>
  </si>
  <si>
    <t xml:space="preserve">Распоряжением Главы РД С.А. Меликова от 27 июля 2022 года № 102-рг 
ООО «Трубопласт» предоставлен земельный участок площадью 15 га в аренду 
без проведения торгов, расположенный по адресу: Республика Дагестан, ТОСЭР «Дагестанские Огни».   Приказом Минэкономразвития России от 15 декабря 2022 года № 711 проект ООО «Трубопласт» включен в сводный перечень новых инвестиционных проектов (НИП). 
</t>
  </si>
  <si>
    <t xml:space="preserve">Поводится разработка проектно-сметной документации проекта,  покупка технологического оборудования для производства труб.
 После выхода на проектную мощность выпуск продукции составит  более 2,5 млрд руб в год. Проект включен в сводный перечень НИП. В рамках постановления Правительства Российской Федерации 
от 19 октября 2020 года № 1704 для реализации проекта ООО «Трубопласт» планируется строительство необходимых инфраструктурных  объектов. 
</t>
  </si>
  <si>
    <t>2023 г. - 2024г.</t>
  </si>
  <si>
    <t>2023 г.- 2024г.</t>
  </si>
  <si>
    <t xml:space="preserve">Предоставлен земельный участок без торгов площадью 10,5 га на ТОСЭР "Дагестанские Огни"
</t>
  </si>
  <si>
    <t>планируется получение земельного участка в аренду без проведения торгов в целях посадки виноградников в Дербентском районе, в настоящее время осуществляется подбор участка.</t>
  </si>
  <si>
    <t>2022 г. - 2024 гг.</t>
  </si>
  <si>
    <t>2..</t>
  </si>
  <si>
    <t xml:space="preserve">По проекту получен земельный участок, проводится работа по переводу земель 31,4 га из земель «сельскохозяйственного назначения» в земли «населенных пунктов». Необходимый пакет документов внесен на утверждение в Правительство РД. 
Определяются объемы мощностей подводящей инфраструктуры, ведется работа по инженерным изысканиям. Начало строительно-монтажных работ запланировано на 1 полугодие  2023г.
</t>
  </si>
  <si>
    <t xml:space="preserve">Проект реализуется, создано рыбоводческое хозяйство, развивается туризм. </t>
  </si>
  <si>
    <t xml:space="preserve">Статус резидента ТОСЭР;
Статус приоритетного инвестиционного проекта РД;
создание инфраструктуры  в рамках постановления Правительства РФ 
№ 1704. В 2022 году в рамках реализации мероприятий государственной программы Республики Дагестан «Развитие промышленности и повышение ее конкурентоспособности» предосавлена субсидия на компенсацию части затрат, связанных с приобретением машин и оборудования, в размере 10,0 млн.  рублей.
9 марта 2022 года подана заявка № 6030 в ФРП РФ на предоставление льготного займа в размере 400,0 млн. рублей по программе «Проекты развития». 
</t>
  </si>
  <si>
    <t xml:space="preserve">В рамках постановления Правительства РФ 
от 28.05.2013 г. № 449 «О механизме стимулирования использования возобновляемых 
источников энергии на оптовом рынке электрической энергии 
и мощности» на основании 
результатов ОПВ
</t>
  </si>
  <si>
    <t xml:space="preserve">Земельный участок в Ногайском районе №05:03000000898    </t>
  </si>
  <si>
    <t xml:space="preserve">В границах СПК «Колхоз Буцринский» образован требуемый земельный участок площадью 155 га с кадастровым номером № 05:03:000000:898. Включение в схемутерриториального планирования Республики Дагестан и перевод категории земельного участка.
Проект включен в сводный перечень НИП с целью оказания господдержки в рамках постановления Правительства РФ от 19.10.2020 г. № 1704.
</t>
  </si>
  <si>
    <t>Отобрана площадка проекта в Новолакском районе (Новострой)                 № 05:50000083</t>
  </si>
  <si>
    <t xml:space="preserve">Завершены ветрологические измерения на отобранной площадке проекта в Новолакском районе (Новострой) Республики Дагестан, проведены проектно-изыскательные работы. Разработка ПСД до 1 апреля 2023 г. и схемы выдачи мощности для обнспечения перехода на стадию строительства.
В целях проектирования и организации строительства ветроэнергетических установок предоставлен земельный участок внутри кадастрового квартала 05:50:000083
</t>
  </si>
  <si>
    <t xml:space="preserve">Проект на стадии завершения.
К инвестиционной площадке построена подъездная автомобильная дорога протяженностью 10 км., инвестором освоено 400 ,0 млн. руб. 
В целях расширения проекта Минимуществом РД совместно с АО «Корпорация развития Дагестана» предоставлен в аренду земельный участок общей площадью 4 га для установки коттеджей и благоустройство территории. Проводится работа по созданию на данной территории ОЭЗ ТРТ площадью 216 га. 3 ноября 2022 г. между Правительством РД, Минэкономразвитием России и АО "КАВКАЗ.РФ" подписан протокол о намерениях по созданию всесезонного туристско-рекреационного комплекса "Каспийский прибрежный кластер" на территории РД и дорожной карты по его развитию до 2026 года.Подписано допсоглашение о создании ОЭЗ. Сформирвоана рабочая группа ( Распоряжение Правительства РД от 30.12.2022 г. № 606-р).
Прорывной проект
</t>
  </si>
  <si>
    <t xml:space="preserve">В настоящее времяв реализацию проекта вложено 800 млн. руб: построен гостиничный корпус на 43 номера и 90 койко-мест, три 2-этажн. коттеджа на 29 номеров и 58 койко-мест, строловая на 320 посадочных мест, волновой бассейн с морской водой.
Прорывной проект
</t>
  </si>
  <si>
    <t xml:space="preserve">Необходимы очистные сооружения объемом 400 куб.м. в сутки.
</t>
  </si>
  <si>
    <t xml:space="preserve">
</t>
  </si>
  <si>
    <t xml:space="preserve">В настоящее время инвестором направлено ходатайство в Правительство Республики Дагестан для получения земельного участка в аренду без проведения торгов в рамках реализации масштабного инвестиционного проекта. Однако в связи с замечаниями Минимуществом РД материалы были направлены инвестору на доработку)
</t>
  </si>
  <si>
    <t xml:space="preserve">В рамках исполнения пункта 1.3 Протокола совещания у Главы Республики Дагестан Меликова С.А. от 27.01.2022 г. № 11/2-06/РП1 ТУ Росимущества в Республике Дагестан сформированы 4 земельных участка в кадастровом квартале 05:07:000113, относящиеся к категории земель «земли особо охраняемых территорий и объектов» с видом разрешенного использования «для туристско-рекреационного назначения».
</t>
  </si>
  <si>
    <t xml:space="preserve">В рамках исполнения поручений, данных Главой Республики Дагестан    Меликовым С.А. 25 мая 2021 года, Минимуществом РД совместно с   Минсельхозом РД прорабатывается вопрос формирования и передачи в аренду земельного участка площадью 4 га из земель, закрепленных за Зональным управлением № 1 ГУП «Каспий». Минимуществом РД направлено обращение в адрес ГЦП РД "Каспий" о даче согласия на образование земельного участка площадью 4 га из состава земель, закрепленных за Зональным упрвлением № 1 ГУП "Каспий" для размещения туристско-рекреационного комплекса, однако был получен отказ. 
</t>
  </si>
  <si>
    <t xml:space="preserve">Необходимые объекты обеспечивающей инфраструктуры: автом. Дорога - 3,1 км., ЛЭП ВЛ - 10 кВт., L- 1,2 км., водопровод Ф-110 мм., L-1,04 км., газопровод Ф - 159 мм., Ф-57 м., L - 1,2 км., комплексная трансформаторная подстанция - БКТП-630-10/04кВ., очистные сооружения - "Юбас-Мега-50", котельная АБМК-2000.
</t>
  </si>
  <si>
    <t>Проведены работы по дноуглублению, берегоукреплению (более 70 млн.руб.), заказана проектно-сметная документация на здания. Проведена планировка территории для строительства 7-этаж. Гостиничного комплекса с маяком на 200 номеров, коттеджей шале на 60 койко-мест, рыбного ресторана, кафе, дайвинг и яхт-клубов, детской площадки, причальных сооружений для развития яхтенного туризма.
Прорывной проект</t>
  </si>
  <si>
    <t>Завершено строительство объезной автодороги длиной 300 м. и подъезной автодороги длиной 2,1 км., объектов энергетического хозяйства ВЛ-10 кВ длиной 1,47 м., наружных сетей и сооружений газоснабжения длиной 22,38 км., наружных сетей и сооружений теплоснабжения, водоснабжения и канализации.</t>
  </si>
  <si>
    <t>Сформирован земельный участок с кадастровым номером 05:022:000016:644 площадью 18 га с целевым назначением под строительство объектов туристско-рекреационного кластера "Золотые дюны".</t>
  </si>
  <si>
    <t>Между Минтуризмом РД и АО "Газинжсети" заключено соглашение от 27.02.2017 г. № 01/17 по строительству туристической инфраструктуры, общая стоимость составляет 311,5 млн. руб.                                    В сентябре 2021 г. инвестором направлен пакет документов в Минимущество РД для получения в аренду земельного участка без проведения торгов как для МИП. В связи с замечаниями Минимуществом РД материалы были направлены на доработку инвестору.</t>
  </si>
  <si>
    <t>2022г. - 2025 г.</t>
  </si>
  <si>
    <t>Распоряжением Правительства РД земельный участок с кадастровым номером 05:36:000067:311 площадью 0,5 га переведен из категории земель сельскохозяйственного назначения в категорию земель особо охраняемых территорий и объектов.</t>
  </si>
  <si>
    <t xml:space="preserve">В 2017 г. разработана проектно-сметная документация обеспечивающей инфраструктуры. Разработана проектно-сметная документация на 4-этаж. Гостиницу. В настоящее время документы поданы на проведение экспертизы.
</t>
  </si>
  <si>
    <t xml:space="preserve">Необходимые объкты обеспечивающей инфраструктуры:   сеть энергоснабжения- 5 км, сеть водоснабжения-2,5км, канализации- 1,5км, автомобильная дорога- 3,0км, Берего-укрепительные работы -2,0 км. 
</t>
  </si>
  <si>
    <t>Наличие земель - 5930 га, в том числе 5900 га - долгосрочная аренда, 30 га – собственность</t>
  </si>
  <si>
    <t xml:space="preserve">Обеспечено материально-техническое обеспечение для закладки садов в текущем году (саженцы, техника и др.);           За годы реализации проекта заложено всего садов - 1552 га, из них суперинтенсивных – 442 га (яблоня – 410 га; груша – 20 га; черешня 12 га) при плане – 480 га, а также фундук - 1000 га. Заложен питомник фундука - 40 га. Закладка садов продолжается: ведутся работы по закладке фундука на площади 300 га и закладке интенсивных садов. ПСД плодоовощехранилища получила положительное заключение государственной экспертизы (выдано ГАУ РД «Государственная экспертиза проектов» от 05.04.2022 № 05-1-1-3-020531-2022). Администрацией МР Сулейман-Стальского района выдано разрешение на строительство плодоовощехранилища от 25.01.2023 № RU 05-13-03-2023.
Прорывной проект
</t>
  </si>
  <si>
    <t xml:space="preserve">С 2018 по 2022 годы хозяйству была оказана господдержка в виде субсидии на закладку и уход за многолетними насаждениями в сумме 373,3 млн рублей и 96,3 млн руб. на проведение мелиоративных работ (капельное орошение). 
</t>
  </si>
  <si>
    <t xml:space="preserve">Необходимая инженерная и транспортная инфраструктура:
асфальтирование дороги – 12 км;
электроснабжение – 12 км сетей и подстанция – 10 МВт (по электроснабжению техусловия практически получены);
водоснабжение – 4 км.
</t>
  </si>
  <si>
    <t xml:space="preserve">В настоящее время: разработана ПСД по проекту, которая направлена на прохождение экспертизы, проведены более 2 км линий электропередач, установлен трансформатор, приобретена 81 ед. техники и оборудования на сумму 150,4 млн руб., 20 голов высокопродуктивных племенных нетелей швицкой бурой породы, 348 голов племенного молодняка калмыцкой породы (мясного направления), а также 1,5 тыс. голов МРС. 
</t>
  </si>
  <si>
    <t xml:space="preserve">Необходимая инженерная и транспортная инфраструктура:
асфальтирование дороги – 3,126 км;
газоснабжение – 130 куб. м/час. 
</t>
  </si>
  <si>
    <t xml:space="preserve">Субсидии на СМР, приобретенное технологическое оборудование, технику, приобретенное племенное поголовье;Агентство по предпринимательству и инвестициям РД (далее – Дагпредпринимательство) проводит работу по содействие проекту в обеспечении объектами инженерной и транспортной инфраструктуры с использованием механизма, определенного постановлением Правительства РФ от 19.10.2020 № 1704. Проект включен в предложения для Минэкономразвития России по перечню НИП. Планируется строительство объектов инженерной и транспортной инфраструктуры общей стоимостью 93,045 млн руб. - автодорога. В настоящее время заключается доп. соглашение о намерениях по реализации этого НИП, предусматривающего увеличение стоимости строительства автодороги длиной 3,126 км до 131,7 млн руб.
Минсельхозпродом РД совместно с представителями инициатора проекта разработана дорожная карта по реализации проекта, в том числе планируемые меры государственной поддержки. 
</t>
  </si>
  <si>
    <t xml:space="preserve">Имеется земельный участок площадью 3800 га, в 2022 году предоставлен земельный участок в аренду без торгов в Кизлярском районе площадью 1134 га.с кадастровым номером 05:02:000106:1202 </t>
  </si>
  <si>
    <t>В 2018 году введен в эксплуатацию семенной завод, в 2019 году – завод по переработке риса, а в 2021 году первый этап хранилища элеваторного типа мощностью 18 тыс. тон единовременного хранения. Выполнение работ по увеличению посевных площадей риса путем строительства дополнительных рисовых систем предусматривается в 2023-2025 годах.</t>
  </si>
  <si>
    <t xml:space="preserve">Господдержка предоставлена : на развитие производства зерновых, в том числе риса – 58,6 млн руб.; проведение мелиоративных работ – 76,8 млн руб.; субсидирование части затрат на технологическое оборудование – 67,7 млн руб. Всего - 203,1 млн руб.
Предоставлен земельный участок без торгов.
</t>
  </si>
  <si>
    <t>С инфраструктурой проблем нет</t>
  </si>
  <si>
    <t>2021 г. - 2024 г.</t>
  </si>
  <si>
    <t>В рамках реализации госпрограммы развития СКФО в 2017 году оказана господдержка в размере 216,5 млн руб.</t>
  </si>
  <si>
    <t xml:space="preserve">В настоящее время: завершены строительно-монтажные работы по установке металлоконструкций, работы по строительству административно-бытового корпуса, выполнены внутриплощадочные проезды к тепличному блоку, работы по благоустройству (подъездная дорога к тепличному комплексу, озеленение, наружные сети поливочного водопровода, резервуар емкостью 1500 м3 для запаса воды, насосная станция со станцией водоподготовки), закуплен поликарбонат для ограждающих конструкций тепличного блока, начаты работы по устройству ливневой канализации для сбора стоков с кровли тепличного блока </t>
  </si>
  <si>
    <t>2021 г. - 2024 гг.</t>
  </si>
  <si>
    <t>Земельный участок в Дербентском районе площадью 132 га</t>
  </si>
  <si>
    <t>Заложено 70 га садов интенсивного типа;
Обеспечено материально-техническое обеспечение для закладки садов в текущем году (саженцы, техника и др.);
Разрабатывается ПСД на реализацию второго этапа проекта (плодоовощехранилище на 8,8 тыс. тонн).
                                                                                                 Прорывной проект.</t>
  </si>
  <si>
    <t xml:space="preserve">Распоряжением Главы РД от 02.12.2021 г. № 118-рг предоставлен земельный участок в аренду без проведения торгов (МИП); 
Возможность подведения инфраструктуры в рамках постановления Правительства РФ № 1704.
Субсидии на закладку и уход садов ( 14,9 млн.руб.), проведение мелиоративных работ.
</t>
  </si>
  <si>
    <t xml:space="preserve">Приобретена часть оборудования. Получен статус резидента ТОСЭР. Получены технические условия, в том числе на электроснабжение инвестплошадки и представлены документы на получение положительного заключения госэкспертизы на ПСД для последующего формирования документации для подачи в АО «КАВКАЗ.РФ» на получение льготного кредита.Проект включен в предложения по перечню НИП на оказание господдержки в рамках постановления ПРФ от 19.10.2020 г. №1704.
Прорывной проект
</t>
  </si>
  <si>
    <t>Необходимая инженерная и транспортная инфраструктура:
энергоснабжение – 1 МВт;
водоснабжение – 300 куб. м в сутки;
водоотведение – 290 куб. м в сутки; газоснабжение - 400 куб.м./час. Вместе с тем отсутствие построенных объектов инженерной инфраструктуры не позволит инициатору проекта ООО «Хазар» реализовать его в сроки, определённые паспортом «прорывного» проекта «Развитие плодоовощного кластера в Дагестане», сформированного в ГИИС «Электронный бюджет». Ввиду позднего предоставления технических условий на электроснабжение участка инвестиционной площадки и невозможности своевременного предоставления ПСД на прохождение экспертизы, в отчете по «прорывному» проекту за 4 квартал 2022 года, сформированному в ГИИС «Электронный бюджет» указанно не достижение 2-х из 3-х контрольных точек.</t>
  </si>
  <si>
    <t xml:space="preserve">Необходимая инфраструктура:                  электроснабжения - 2,5 МВт ; 
газификации - 1,2 тыс. м3 /час; 
водоснабжения - 312 куб.м./сут.
</t>
  </si>
  <si>
    <t xml:space="preserve">Проектом планировалось строительство цеха по переработке мяса птицы, при этом согласно письму Минсельхозпрода РД № 12-07/1-23-1140/22 от 23.03.2022 года реализация проекта приостановлена, инициатором формируются параметры и план реализации инвестиционного проекта «Строительство репродуктора 2 порядка мощностью 20 млн. штук инкубационного яйца в год». В настоящее время дорабатывается документация по проекту.В результате реализации новой модели кроме собственного потребления возможны продажи инкубационного яйца контрагентам БМ Групп, но по факту это будет в случае, если проект будет далее расширен еще - на 50 млн шт. яйца.
В рамках проекта также планируется создание завода по производству до 63 тысяч тонн гранулированных комбикормов в год.
</t>
  </si>
  <si>
    <t>2023 г. - 2026 г.</t>
  </si>
  <si>
    <t xml:space="preserve">Для реализации инвестиционного проекта распоряжением Главы Республики Дагестан от 25 декабря 2019 года № 125-рг предоставлен в аренду без торгов земельный участок сроком до 5 лет (МИП).
Статус резидента ТОСЭР «Каспийск».
Возможность подведения инфраструктуры в рамках постановления Правительства РФ № 1704.
</t>
  </si>
  <si>
    <t>земельный участок в аренду площадью 5 га в г. Каспийск</t>
  </si>
  <si>
    <t xml:space="preserve">Включен в реестр резидентов ТОСЭР «Каспийск» от 21.02.2020 г. 
Получено разрешение на строительство производственного комплекса. Готовится заявка на финансирование в АО «КАВКАЗ.РФ». Дорабатывается ПСД, проводятся работы по обеспечению площадки электроснабжением.
</t>
  </si>
  <si>
    <t xml:space="preserve">Распоряжением Главы РД от 26082.2022 г. № 118-рг предоставлены земельные участки в аренду без проведения торгов (МИП); 
</t>
  </si>
  <si>
    <t xml:space="preserve">земельный участок 3 га. (Распоряжение
 Главы РД от 22 июля 2022 года № 89-рг). </t>
  </si>
  <si>
    <t xml:space="preserve">Инициатором проведены работы по расчистке и устройству новых дренажных каналов, общей протяженностью 17 км., начаты работы по поднятию плантажа, ведется подготовка к организации тендера на определение генподрядчика по выращиванию винограда. 
Проводятся переговоры с ресурсоснабжающими организациями на получение технических условий. 
</t>
  </si>
  <si>
    <t xml:space="preserve">По плану в 2021 году планировалось начало производства и реализация ВЭУ, однако начало реализации проекта было перенесено в результате распространения на территории РФ короновирусной инфекции и фактически сдвинулось на 1 год. 
На этапе подготовки проектной документации и разработки нового продукта инициатор проекта столкнулся с техническими сложностями, на решение которых требуется определенное время, которое в первоначальном плане не было учтено. 
В этой связи инициатор просил  перенести сроки реализации проекта на 2021 – 2025 гг. по договору займа, заключенного с ФРП  РД.   Эспректным Советом Фонда принято решение о пролонгации займа на 1 год (протокол  от 29.12.2022 г. № 15-ЭС).
</t>
  </si>
  <si>
    <t xml:space="preserve">Проведение равнозначного обмена земельного участка площадью 771 кв.м. с 
кадастровым номером 05:40:000078:329 на часть земельного участка с кадастровым номером 05:40:000078:2200
Получение технических условий на подключение к существующему газопроводу высокого давления диаметром 159 мм. 
Отсутствие необходимой инфраструктуры для реализации проекта. не решен вопрос о предоставлении земельного участка Алихановой З.И. взамен участка с кадастровым номером 05:40:000078:329, который перекрывает вход в ярмарку;
Не решен вопрос на подключение к электричеству.
</t>
  </si>
  <si>
    <t>2022-2024 г.</t>
  </si>
  <si>
    <t xml:space="preserve">В настоящее время: ООО «Бизнес-консалтинг» (г. Махачкала) совместно с НЭО «ЦЕНТР» (г. Москва) разработаны бизнес-план и финансовая модель с приложениями;
представлены документы в АО «Росагролизинг» (далее - РАЛ) по аккредитации ООО «ХитПром» (г. Москва) для поставки техники и оборудования, которая подобрана РАЛ для размещения и установки согласно техническому заданию;
ООО «ХитПром» разработаны технологические схемы по размещению оборудования по переработке мяса, местам подвода коммуникаций и открытой канализации в помещениях и т.д.;  
ООО «Монтажспецстрой» получены заключения по инженерным изысканиям (геология, геодезия и т.д. 5 разделов) и разработана проектно-сметная документация (далее - ПСД); 
получено положительное заключение ГАУ РД «Государственная экспертиза проектов» на проектно-изыскательские и проектно-сметные работы 1-го этапа проекта. 
НЭО «ЦЕНТР» г. Москва выдан «Финансово-технический аудит» на строительство объектов 1-го этапа проекта согласно ПСД, проведены «Маркетинговые исследования», наличия сырья для переработки и т.д.
Минсельхозпродом РД осуществляется мониторинг сырьевой базы для обеспечения производственного цикла предприятия.
Вся разработанная документация, включая годовые отчеты, уставные и др. документы ООО «ДагМясо», договора-намерения на поставку сырья и реализацию продукции, информацию по убою и себестоимости продаж, рецептуру предполагаемой к выпуску продукции, СТО по организации убоя стандарта «Халяль» и т.д. представлены в РАЛ.   
 Представители РАЛ совместно с руководством ООО «ДагМясо» 1-2 марта 2023 г. осмотрена сырьевая база (наличие КРС и МРС) для строящегося предприятия.  
В настоящее время представленные документы рассматриваются кредитным комитетом РАЛ для на предмет принятия решения о предоставлении лизинговых средств на реализацию проекта.  
По состоянию на 13.04.2023:
Минимуществом РД внесены в Правительство Республики Дагестан проект постановления, предусматривающий предоставление земельных участков для ведения сельскохозяйственной деятельности организациям, реализующим крупные инвестиционные проекты на территории Республики Дагестан. Для предоставления ООО «ДагМясо» предварительно определено три земельных участка общей площадью 5500 гектаров, где в дальнейшем планируется выращивание крупного и мелкого рогатого скота, строительство откормочных площадок в целях создания собственной страховой сырьевой базы.
Администрацией МО СП «село Кульзеб» объявлен конкурс на предоставление в аренду земельного участка, прилегающей к территории Объекта. Обществом подготовлены документы для участия в конкурсе, где в дальнейшем планируется строительство цеха по переработке молока (2 этап).  
</t>
  </si>
  <si>
    <t>2022-2025 г.</t>
  </si>
  <si>
    <t>2023-2024 гг.
 ( 100 га в 2023 году
 211 га в 2024 году.)</t>
  </si>
  <si>
    <t>2022-2030 г.</t>
  </si>
  <si>
    <t>2021-2025 г.</t>
  </si>
  <si>
    <t>2022-2031г.</t>
  </si>
  <si>
    <t>Наименование инвестиционного проекта/инициатор/ место реализации/ИНН</t>
  </si>
  <si>
    <t>Строительство новой обувной фабрики ДОФ
ООО «ДОФ+» (г. Махачкала)
Минпромторг РД
ИНН:0572024094</t>
  </si>
  <si>
    <t>Производство стекловолокна и изделий из него. I этап 
ООО «Каспийский завод стекловолокна»
 (г. Каспийск)
Минпромторг РД,
Дагпредпринимательство
ИНН: 0554003729</t>
  </si>
  <si>
    <t>Техническое перевооружение и расширение заготовительного производства
АО «Завод им. Гаджиева»
 (г. Каспийск)
Минпромторг РД
ИНН: 0541000946</t>
  </si>
  <si>
    <t>Организация и расширение производства керамогранитной плитки в Республике Дагестан
АО «Керамогранит-Дагестан» (Кумторкалинский район РД)
Минпромторг РД
ИНН: 0571016238</t>
  </si>
  <si>
    <t>Создание индустриального строительного комплекса «Каспийск» на территории Республики Дагестан
ООО «Капитал Инвест-Пром» (г. Каспийск)
Минпромторг РД,
Минэкономразвития РД,
Дагпредпринимательство
ИНН: 0572029134</t>
  </si>
  <si>
    <t>Строительство завода по производству гипса и гипсосодержащих строительных материалов в промышленной зоне с. Кафыр-Кумух Республики Дагестан 
ООО «Матис» (Буйнакский район РД)
Минпромторг РД,
Дагпредпринимательство
ИНН: 0507043001</t>
  </si>
  <si>
    <t>Создание высокотехнологичного производства многоцелевого четырехместного двухдвигательного самолета МАИ-411 «Альфа-КМ»
ОАО «Концерн КЭМЗ» (г. Кизляр)
Минпромторг РД
ИНН: 0547003781</t>
  </si>
  <si>
    <t>Производство энергоэффективных лифтов и лифтового оборудования
АО «Кизлярский электроаппаратный завод» (г. Кизляр)
Минпромторг РД
ИНН: 0547006535</t>
  </si>
  <si>
    <t>Организация производства продукции арматуростроения с целью импортозамещения на российском рынке
ООО «ЗАО Мушарака» 
(г. Буйнакск)
Минпромторг РД
ИНН: 0543053100</t>
  </si>
  <si>
    <t>Организация серийного производства ветроэнергетических установок мощностью 107,5 кВт
ОАО «ЮСЭМЗ»
 (г. Южно-Сухокумск)
Минпромторг РД
ИНН: 0549000063</t>
  </si>
  <si>
    <t>Строительство стекловаренной печи для производства одностадийного текстильного стекловолокна
ООО «Каспийский завод стекловолокна»
(г. Каспийск)
Минпромторг РД,
Дагпредпринимательство
ИНН: 0554003729</t>
  </si>
  <si>
    <t>Модернизация и расширение цеха для производства стеклотары, отвечающей евро-стандартам
ООО «Дагестан Стеклотара» 
(г. Дагестанские Огни)
Минпромторг РД
ИНН: 0550005309</t>
  </si>
  <si>
    <t xml:space="preserve">
Строительство Дербентской винодельческой компании в г. Дербент
ООО «Дербентская винодельческая компания» (г. Дербент)
Дагвино,
Дагпредпринимательство
ИНН: 0542013024</t>
  </si>
  <si>
    <t>Строительство винно-коньячного производственного комплекса Alvisa Vine
ООО «Алвисавайн» (Дербентский район РД)
Дагвино,
Дагпредпринимательство
ИНН: 7730614662</t>
  </si>
  <si>
    <t>Создание современного комплекса для индустриального выращивания осетровых пород рыб и получения черной икры
ООО «СК-АКВА» (Кизлярский район  РД)
Комрыбхоз РД,
Дагпредпринимательство
ИНН: 0572013455</t>
  </si>
  <si>
    <t>Создание инновационного рыбоводно-рекреационного комплекса»
ООО «Янтарное» 
(г. Кизилюрт,  пос. Новый Сулак)
Комрыбхоз РД
ИНН: 0546026095</t>
  </si>
  <si>
    <t>Создание производственных мощностей по приемке и первичной переработке рыбы
ООО «Порт-Петровск» 
(г. Махачкала)
Комитет рыбного хозяйства РД
ИНН: 0572006218</t>
  </si>
  <si>
    <t>Закладка интенсивных садов и строительство плодохранилища
ООО «Полоса» (Сулейман-Стальский район РД)
Дагпредпринимательство
Минсельхозпрод РД
ИНН: 0529911678</t>
  </si>
  <si>
    <t>Реконструкция роботизированной молочно-товарной фермы на 400 фуражных коров вблизи с. Орта-Стал Сулейман-Стальского района Республики Дагестан
ООО «АлиЯк» (Сулейман-Стальский район РД)
Минсельхозпрод  РД, Дагпредпринимательство
ИНН: 0529000594</t>
  </si>
  <si>
    <t>Создание центра по производству и переработке риса «ПРОМ-РИС» 
ООО «НИВА» (Кизлярский район РД)
Минсельхозпрод РД, Дагпредпринимательство
ИНН: 0517004241</t>
  </si>
  <si>
    <t>Строительство второй очереди тепличного комплекса общей площадью 6,6 га. в поселке Шамхал-Термен г. Махачкалы Республики Дагестан для круглогодичного выращивания томатов
ООО «Югагрохолдинг»
(г. Махачкала)
Дагпредпринимательство,
Минсельхозпрод РД
ИНН:0572006169</t>
  </si>
  <si>
    <t>Строительство завода по производству концентрированных 
соков, пюре и нектаров мощностью 12 тыс. тонн в год
ООО «Хазар» 
(г. Дагестанские Огни)
Минсельхозпрод РД,
Минпромторг РД,
Дагпредпринимательство
ИНН: 0550007289</t>
  </si>
  <si>
    <t>Организация производства и переработки 25 тыс. тонн мяса птицы в год 
ООО «Батыр Бройлер» (Хасавюртовский район РД)
Минсельхозпрод РД
ИНН: 0534034398</t>
  </si>
  <si>
    <t>Производство по розливу воды, соков  и лимонадов
ООО «Ириб» 
(г. Каспийск)
Минсельхозпрод РД, Дагпредпринимательство
ИНН: 0571017136</t>
  </si>
  <si>
    <t>Строительство Дербентской солнечной электростанции мощностью 100 МВт
ГК «Солар Системс» (Дербентский район РД)
Минэнерго РД,
ИНН: 7728872602</t>
  </si>
  <si>
    <t>Строительство Ногайской солнечной электростанции мощностью 60 МВт
ГК «Хэвел»
 (Ногайский район РД) 
Минэнерго РД,
ИНН: 2124030957</t>
  </si>
  <si>
    <t>Строительство Махачкалинского ветропарка мощностью 12,5 МВт
ООО «EcoEnergy»                           (Новострой)
Минэнерго РД
ИНН: 6315657707</t>
  </si>
  <si>
    <t>Строительство Самурского энергетического кластера. I и II этап
ООО «EcoEnergy» (Рутульский
и Ахтынский районы РД)
Минэнерго РД
ИНН: 7707455397</t>
  </si>
  <si>
    <t>Туристско-рекреационный комплекс «Золотые пески»
ООО «Сейвер М»
(Дербентский район РД)
Минтуризм РД
ИНН: 0573009099</t>
  </si>
  <si>
    <t>Создание туристско-оздоровительного комплекса «Кпул-Ятар»
ООО «Алияк» (Сулейман-Стальский район РД)
Минтуризм РД
ИНН: 0529000594</t>
  </si>
  <si>
    <t>Расширение туристско-рекреационного комплекса «Каспий»
OOO «Каспий» (Карабудахкентский район РД)
Минтуризм РД
ИНН: 0562056315</t>
  </si>
  <si>
    <t>Создание туристско-рекреационного комплекса «Сардар-Приморский»
ООО ТРК «Сардар» (Дербентский район РД)
Минтуризм РД
ИНН: 0571021781</t>
  </si>
  <si>
    <t>Туристско-рекреационный комплекс «Инчхе Марина Каспий»
ООО Холдинговая компания  «Интера» (Каякентский район РД)
Минтуризм РД
ИНН: 7728755514</t>
  </si>
  <si>
    <t>Создание туристско- рекреационного комплекса «Золотые дюны»
ООО «Газинжсети» (Кизлярский район РД)
Минтуризм РД
ИНН: 0561050960</t>
  </si>
  <si>
    <t>Туристско-рекреационный комплекс «Эколенд»
ООО «Сейвер-М» (Хунзахский район РД)
Минтуризм РД
ИНН: 0573009099</t>
  </si>
  <si>
    <t xml:space="preserve">
ООО «Агро-промышленный парк «Южный» ИНН: 0542020624
</t>
  </si>
  <si>
    <t xml:space="preserve">
ООО «Русские ярмарки-Махачкала» 
ИНН:0572028821
</t>
  </si>
  <si>
    <t>Комплексное развитие территории микрорайона «Южный» города Дербент
Фонд СГДРИ «Новая Земля» 
(г. Дербент)
МО «г. Дербент»
Минимущество РД
Минэкономразвития РД                              ИНН: 0542020409</t>
  </si>
  <si>
    <t>Строительство МКР «Лазурный берег»
ООО «Капитал-Инвест» (г. Махачкала)
Минстрой РД                                              ИНН: 0570004261</t>
  </si>
  <si>
    <t>Реконструкция (строительство) объектов федеральной собственности, в том числе строительство новой взлетно-посадочной полосы АО «Международный аэропорт «Махачкала» (Карабудахкентский район РД)
Минтранс РД,
Дагпредпринимательство                   ИНН: 0571000541</t>
  </si>
  <si>
    <t xml:space="preserve"> Реализация проекта по строительству швейного цеха в с. Карата Ахвахского района , ООО "Пронт"                              ИНН: 7707472547</t>
  </si>
  <si>
    <t xml:space="preserve"> Реализация проекта по строительству завода по выпуску полимерных гофрированных безнапорных труб для канализационных систем  на территории ТОСЭР в моногороде Дагестанские Огни, ООО "Трубо Пласт"                                   ИНН:0550008081</t>
  </si>
  <si>
    <t>АО «Кизлярский коньячный завод» , Дербентский район                                    ИНН:0547011052</t>
  </si>
  <si>
    <t>Строительство (посадка) суперинтенсивного сада на площади 100 га
ООО «Анжелина» (Дербентский район РД)
Минсельхоз РД, Дагпредпринимательство,
Минимущество РД
ИНН: 0571006600</t>
  </si>
  <si>
    <t xml:space="preserve">Наименование инвестиционного проекта, инициатор, место реализации </t>
  </si>
  <si>
    <t>Наименование отраслеового органа исполнительной власти РД/куратор</t>
  </si>
  <si>
    <t>План</t>
  </si>
  <si>
    <t>Факт</t>
  </si>
  <si>
    <t>Дата обновления  сведений</t>
  </si>
  <si>
    <t>Строительство теплицы, овощехранилища, консервного заода и мясо-молочной фермы, ООО "ЮГ АГРО КОМПАНИЯ"</t>
  </si>
  <si>
    <t>2023-2028</t>
  </si>
  <si>
    <t>Земельный участок в Кумторкалинском районе, площадью 100 га</t>
  </si>
  <si>
    <t>07.08.2023 г.</t>
  </si>
  <si>
    <t>6 месяцев</t>
  </si>
  <si>
    <t xml:space="preserve">Земельные участки в Дербентском районе общей площадью 25 га под кадастровыми номерами: 05:07000088:736; 05:07:000088:737 Собственность/аренда с правом выкупа категория земли: земли сельскохозяйственного назначения </t>
  </si>
  <si>
    <t>Строительство гостинично-курортного комплекса на берегу каспийского моря  "АТЛАНТИС МАРИНА" общей площадью 32,5 тыс. кв.м. ООО "Строитель-7"</t>
  </si>
  <si>
    <t>2017-2023 гг.</t>
  </si>
  <si>
    <t>Строительство Республике Дагестан цементного завода АО "Дагестанский Цемент" с объемом производства 2 млн. тонн цемента в год" АО "Дагестанский цемент" ИНН 9722030804 НП "Союз по развитию высокоэффективной инфраструктуры СКФО"</t>
  </si>
  <si>
    <t>2023-2025 гг.</t>
  </si>
  <si>
    <t>Претендует на меры государственной поддержки</t>
  </si>
  <si>
    <t>Карабудахкент, ЗУ Земельный участок 05:09:000034:1618, расположенного по адресу: Дагестан респ, р-н Карабудахкентский, с земель: земли населенных пунктов; в целях разработки карьера по добыче цеметного сырья (известняка) площадб 740 750 кв.м., кадастровый номер: 05:09:000034:1613, расположенного по адресу: Дагестан респ, р-н Карабудахкнтский, с Карабудахкент, ЗУ 2, Земельный участок, категория земель: аселенных пунктов; в целях разработки карьера по добыче цементного сырья (глины), площадь 249 791 кв.м., кадастровый номер 05:09:0000:34:1706, расположенного по адресу: Дагестан респ, р-н Карабудахкентский, с Карабудахкент, ЗУ, Земельный участок, категория земель: земли населенных пунктов; в целях строительства цеметного завода, площадью 450 011 кв.м., кадастровый номер:Земельный участок 05:09:000034:1707, расположенного по адресу: Дагестан респ, р-н Карабудахкент, с Карабудахкент, ЗУ.</t>
  </si>
  <si>
    <t>Чтобы удовлетворить растущий спрос 
на вяжущие материалы от строительного 
комплекса Дагестана и сопредельных 
регионов принято решение 
о строительстве цементного завода 
на Карабудахкентском месторождении 
известняка и глины с утвержденными 
запасами более 267 млн тонн. Стратегия и этапы реализации проекта
Выход на полную загрузку мощностей происходит 
постепенно (с учётом факторов сезонности)
Инвестиционная фаза составит 12 кварталов
с момента начала финансирования до запуска 
производства и окончания капитальных вложений, 
в том числе:
• Поставка оборудования и строительно
 монтажные работы 33 месяца
• Пусконаладочные работы 3 месяц</t>
  </si>
  <si>
    <t>08.08.2023 г.</t>
  </si>
  <si>
    <t>2023-2026 гг.</t>
  </si>
  <si>
    <t>Участок строительства цементного завода площадью 250,0 га расположен вблизи участка Кизилюртовского-Байнакского района. Он имеет достаточно развитиую инфраструктуру и связан асфальтированными дорогами и райцентром Кизилюртовского-Буйнакского районом и другими населенными пунктами области.</t>
  </si>
  <si>
    <t>2023-2027 гг.</t>
  </si>
  <si>
    <t>Республика Дагестан, Бабаюртовский район</t>
  </si>
  <si>
    <t>2023-2030 гг.</t>
  </si>
  <si>
    <t>Республика Дагестан, Чокрак-караганские песчаники</t>
  </si>
  <si>
    <t>Участок строительства при каждой ГЭС</t>
  </si>
  <si>
    <t>определяетс комиссией от РД</t>
  </si>
  <si>
    <t>Республика Дагестан, Унцукульский район, с. Унцукуль (КН: 05:35:000021:353) -  303 870 м²</t>
  </si>
  <si>
    <t>строительство рыбоводной фермы по выращиванию форели в садках в акватории Чиркейского водохранилища и в УЗВ ООО "Чиркейская Форель"</t>
  </si>
  <si>
    <t>Республика Дагестан, Чиркейское водо-хранилище 300 000 м²</t>
  </si>
  <si>
    <t>строительство рыбоводной фермы по выращиванию форели в садках в акватории Чиркейского водохранилища и в УЗВООО "Чиркейская Форель +"</t>
  </si>
  <si>
    <t>план</t>
  </si>
  <si>
    <t>факт</t>
  </si>
  <si>
    <t>количество рабочих мест</t>
  </si>
  <si>
    <t>Строительство цементного завода в 1 млн тонн в год в Республике Дагестан ООО "Энергия Идеи"</t>
  </si>
  <si>
    <t>Строительство агропромышленного комплекса  ООО "Энергия Идеи"</t>
  </si>
  <si>
    <t>Добыча руд драгоценных металлов  ООО "Энергия Идеи"</t>
  </si>
  <si>
    <t>Строительство в Республике Дагестан Дата-центра ООО "Энергия Идеи"</t>
  </si>
  <si>
    <t>2025-2030 гг.</t>
  </si>
  <si>
    <r>
      <t xml:space="preserve">                                    </t>
    </r>
    <r>
      <rPr>
        <b/>
        <sz val="14"/>
        <color theme="1"/>
        <rFont val="Times New Roman"/>
        <family val="1"/>
        <charset val="204"/>
      </rPr>
      <t>Проекты планируемые к реализации</t>
    </r>
  </si>
  <si>
    <t>Республика Дагестан, ТЛЦ в пос. Тюбе с кадастровым номером 05:50:00051:3059</t>
  </si>
  <si>
    <t>Минпромторг РД</t>
  </si>
  <si>
    <t>Комитет по виноградарству и алкогоьному регулированию</t>
  </si>
  <si>
    <t>Комитет по рыбному хозяйству</t>
  </si>
  <si>
    <t>Минсельхоз РД</t>
  </si>
  <si>
    <t>Строительство тепличного комплекса по выращиванию органических  продуктов в Дербентском районе Республики Дагестан ООО "Солнечная долина"</t>
  </si>
  <si>
    <t>2020-2025 гг.</t>
  </si>
  <si>
    <t>Строительство Новолакской ветроэлектростанции мощностью до 315 МВт АО "НоваВинд"                    Минэнерго РД</t>
  </si>
  <si>
    <t>2025-2026 гг.</t>
  </si>
  <si>
    <t>В рамках постановления Правительства РФ от 28.05.2013 г. № 449 "О механизме стимулирования использования возобновляемых источников энергии на оптовом рынке электрической энергии и мощности"</t>
  </si>
  <si>
    <t>в границах Новолакского, Кумторкалинского районов и города Махачкалы</t>
  </si>
  <si>
    <t>Проект включен в перечень новых инвстиционных проектов с целью оказания государственной поддержки в рамках постановления Правительства РФ от 19.10.2020 г. № 1704, предполагаемый объем средств на объекты инфраструктуры 75- млн. рублей. Ппроработка запроса предоставления земельных участков под размещение Новолакской ВЭС</t>
  </si>
  <si>
    <t>Минэнерго РД</t>
  </si>
  <si>
    <t>Минтуризм РД</t>
  </si>
  <si>
    <t>Минстрой РД</t>
  </si>
  <si>
    <t>Минтранс РД</t>
  </si>
  <si>
    <t>Дагпредпринимательство РД</t>
  </si>
  <si>
    <t>Минцифры РД</t>
  </si>
  <si>
    <t>Комитет по рыбному хозяйству РД</t>
  </si>
  <si>
    <t>Республика Дагестан, Докузпарнский район, с. Авадан</t>
  </si>
  <si>
    <t>Строительство завода по производству светодиодного оборудования совместно с заводом "Ледел" г. Казань"</t>
  </si>
  <si>
    <t>Возведение складского комплекса площадью 20 000 кв метров на территории общей площадью в  га для оказания услуг по хранению и грузообработке ТМЦ ООО фирма "Авенир"</t>
  </si>
  <si>
    <t>2024-2027 гг.</t>
  </si>
  <si>
    <t xml:space="preserve">Республика Дагестан, пригород Махачкала, п. Дубки Казбековского района, Чиркейское водохранилище, Буйнакский район, Гунибский район </t>
  </si>
  <si>
    <t>Строительство  ГЭС в количестве 10 штук, при социальной инфраструктуре  ООО "Энергия Идеи"</t>
  </si>
  <si>
    <t>2024 - 2035 гг.</t>
  </si>
  <si>
    <t>по горным районам территориям между Чиркейской и Миатлинской ГЭС</t>
  </si>
  <si>
    <t>Строительство Магарской ГЭС 60 МВт с годовой выработкой 280 Квт/час ООО "Энергия идеи"</t>
  </si>
  <si>
    <t>150-200</t>
  </si>
  <si>
    <t>2029-2031 гг.</t>
  </si>
  <si>
    <t>Республика Дагестан, Чародинский район, Магарская ГЭС</t>
  </si>
  <si>
    <t>Строительство Инхойской ГЭС 200 МВт с годовой выработкой 437 млн. КВт/час ООО "Энергия идеи"</t>
  </si>
  <si>
    <t>300-350</t>
  </si>
  <si>
    <t>Республика Дагестан, Ботлихский район, Инхойская ГЭС</t>
  </si>
  <si>
    <t>Строительство Бацадинской ГЭС 52 МВт с годовой выработкой 211 млн. КВт/час ООО "Энергия идеи"</t>
  </si>
  <si>
    <t>Республика Дагестан, Гунибский район, Бацадинская ГЭС</t>
  </si>
  <si>
    <t>2030-2032 гг.</t>
  </si>
  <si>
    <t>Республика Дагестан, Ахтынский район, Ахтынская ГЭС</t>
  </si>
  <si>
    <t>Строительство Ахтынской ГЭС 100 МВт с годовой выработкой 383 млн. Квт/час ООО "Энергия идеи"</t>
  </si>
  <si>
    <t>2033-2035 гг.</t>
  </si>
  <si>
    <t>Строительство Гарахской ГЭС 280 МВт с годовой выработкой 1123 млн КВт/час ООО "Энергия идеи"</t>
  </si>
  <si>
    <t>Республика Дагестан, Магарамкентский район, Гарахская ГЭС</t>
  </si>
  <si>
    <t>Строительство Хазры-Зейхурской ГЭС 300 МВт с годовой выработкой  1226 млн. Квт/час ООО "Энергия идеи"</t>
  </si>
  <si>
    <t>Республика Дагестан, Дербентский район, Хазры-Зейхурская ГЭС</t>
  </si>
  <si>
    <t>Строительство Тиндийской ГЭС 101 МВт с годовой выработкой 346 млн. Квт/час ООО "Энергия идеи"</t>
  </si>
  <si>
    <t>Республика Дагестан, Цумадинский район, Тиндийская ГЭС</t>
  </si>
  <si>
    <t>Строительство Ботлихской ГЭС 131 МВт с годовой выработкой 458 КВт/час ООО "Энергия идеи"</t>
  </si>
  <si>
    <t>Республика Дагестан, Цумадинский район, Ботлинская ГЭС</t>
  </si>
  <si>
    <t>Строительство Агвалинской ГЭС 220 МВт с годовой выработкой 680 млн. КВт/час ООО "Энергия идеи"</t>
  </si>
  <si>
    <t>Республика Дагестан, Агвалинский район, Агвалинская ГЭС</t>
  </si>
  <si>
    <t>Строительство малых, мини автономных ГЭС и ВИЭ для населения предгорных и горных территорий, с "реверсным" технологическим присоединением к сетям МРСК, а также  строительства Чиркейской ГАЭС - 500 МВт- совместную компанию с "РусГидро"-"Чиркей-500" ООО "Энергия идей"</t>
  </si>
  <si>
    <t>Разработка месторождения мраморного известняка на Кутишинском участке Левашинского района Республики Дагестан, его обработка и организация производства мраморной плитки ООО "Мрамор-МГ"</t>
  </si>
  <si>
    <t>2024-2025 гг.</t>
  </si>
  <si>
    <t>Республика Дагестан, Левашинский район, село Кутиша площадью 63 га</t>
  </si>
  <si>
    <t>Проекты в сфере промышленности и торговли</t>
  </si>
  <si>
    <t xml:space="preserve">2023-2024 гг.
 </t>
  </si>
  <si>
    <t>Республика Дагестан, г. Дербент, ул. Ю. Гагарина, 20Е</t>
  </si>
  <si>
    <t>Реализация  проекат по строительству мясоперерабатывающего предприятия с законченным цикло  . ООО "ДагМясо"                                                                                                                                       ИНН: 0571020153</t>
  </si>
  <si>
    <t>2020 г. - 2027 г.</t>
  </si>
  <si>
    <t>2019 г. - 2023 г.</t>
  </si>
  <si>
    <t>В связи с несоответствием построенного здания согласованному проекту возникли сложности с получением разрешения на ввод объекта в эксплуатацию. (вместо утвежденных проектов 4-х этажей возедено 6 этажей. Дополнительные этажи построены в связи с увеличением заказов). В начале ноября 2022 года вынесено судебное решение о сносе здания. Предприятием обжаловано решение суда, в результате чего оно отменено. Решением суда от 24 июля 2023 года назначено проведение проектно-технической экспертизы эксплуатируемого здания.</t>
  </si>
  <si>
    <t xml:space="preserve">В соответствии с постановлением Правительства Российской Федерации от 28 мая 2013 г.
№ 449 «О механизме стимулирования использования ВИЭ на оптовом рынке электрической энергии и мощности» на основании результатов ОПВ. Присвоение статуса Масштабного проекта
</t>
  </si>
  <si>
    <t xml:space="preserve">Распоряжением Правительства РД переведен земельный участок с кадастровым номером   в Дербентском районе. №  05:07:000000:2361  площадью 3 050 000 кв. м из категории земель сельскохозяйственного назначения в категорию земель промышленности и энергетики 
</t>
  </si>
  <si>
    <t>Реализация проекта осуществляется по графику. Выполнены кадастровые работы по формированию ЗУ и предоставлению его в аренду, разработана и согласована со всеми заинтересованными сторонами СВМ, получены и утверждены ТУ и ТП ведется согласование заданий на поектиование объектов, а также работы по заключению договора ТП.</t>
  </si>
  <si>
    <t xml:space="preserve">Отсутствуют </t>
  </si>
  <si>
    <t>Контактные данные сотрудников ответственных за внесение сведений по инвестиционным проектам</t>
  </si>
  <si>
    <t>Контактные данные инициатора инвестиционного проекта</t>
  </si>
  <si>
    <t>8(8722) 68-08-94</t>
  </si>
  <si>
    <t xml:space="preserve">Алишаев Фейсал Бадрудинович
 8988291 77 11 
</t>
  </si>
  <si>
    <t>03.10.2023 г.</t>
  </si>
  <si>
    <t xml:space="preserve">
Завершены строительные работы. Получен  АКТ ввода в эксплуатапцию. Запущен ткацкий участок.
Для решения проблемы, связанной с ростом цен на сырье (Китай), инициатором проекта принято решение по смене зарубежного поставщика на российского. Предприятием осуществляется закупка стеклошаров у ООО «Каспий Гласс», которое запустило производство в сентябре 2022 года. После решения вопроса ливневой канализации иочистных сооружений на Уйташе планируется запуск цеха по выпуску средств.
</t>
  </si>
  <si>
    <t>Планируемая производственная мощность комплекса - 50 тонн
 медицинского кислорода в сутки. Инициатором подана заявка на 
получение займа в Фонд развития промышленности РФ на
 сумму 500 млн рублей.
По состоянию на 22 декабря 2022 года выполнены инженерно- геодезические, инженерно-геологические, инженерно-гидрометеорологические, инженерно-экологические изыскания, разработаны и утверждены основные проектные решения.  На завершающей стадии находится разработка проектно-сметной документации для направления в органы Государственной экспертизы.
В целях исполнения п.4.4.4. Договора аренды земельного участка 
с кадастровым номером 05:50:000051:4054 в январе–феврале 2023 года ООО «СМТ-Дагестан» приступает к подготовительным работам на земельном участке (вертикальная планировка, перемещение земляных масс, устройство временных дорог, установка ограждения земельного участка, строительство вспомогательных зданий и сооружений).
Выполнены инженерно-геодезические, инженерно геологические, инженерно-гидрометеорологические, инженерно-экологические изыскания, разработаны и утверждены основные проективные решения. Разрабатывается проектно-смметная документация для направления в органы Государственной экспертизы. В настоящее время приостановлена реализация проекта  (ООО "СМТ-Дагестан" в связи с резким падением рыночной цены на жидкий медицинский кислород с 80  тыс. рублей до 15. тыс рублей. за тонну).</t>
  </si>
  <si>
    <t>Республика Дагестан, ТОСЭР "Дагестанские огни"Площадь земельного участка 15 га.</t>
  </si>
  <si>
    <t xml:space="preserve">8(8722) 68-08-94
</t>
  </si>
  <si>
    <t xml:space="preserve">8(8722) 68-08-94                              
</t>
  </si>
  <si>
    <t xml:space="preserve">Алиев Саид 
8988696 92 40
</t>
  </si>
  <si>
    <t>Аветов Вартан                                                                                                                                                                                                                                   89857691379</t>
  </si>
  <si>
    <t xml:space="preserve">Мустафа Алекберов 
8 965 128 57 85 
</t>
  </si>
  <si>
    <t>Чечулин  Юрий Васильевич                                                                                                                                                                (48762) 6-11-68</t>
  </si>
  <si>
    <t xml:space="preserve">Энвер Штибеков 
8928 500 15 88
</t>
  </si>
  <si>
    <t xml:space="preserve">Журавлев Михаил Михайлович
8 938 414 44 68
</t>
  </si>
  <si>
    <t xml:space="preserve">Алиев Артур Магомед-Шарипович
8 963 411-11-84
</t>
  </si>
  <si>
    <t xml:space="preserve">Сайпудинов Магомед Абдулаевич
8 988 268-06-06
</t>
  </si>
  <si>
    <t xml:space="preserve">Ахматов Ибрагим Магомедович
8 (87239) 2-22-77
</t>
  </si>
  <si>
    <t xml:space="preserve">
Рамазанов Артур Тельманович
8 (87239) 2-15-22
</t>
  </si>
  <si>
    <t>Ахмедов Алиомар Магомедович                                                                                                                                                    8928 922 44 41</t>
  </si>
  <si>
    <t xml:space="preserve">Джалилов Залбег Каирович
8 988 797-95-59
</t>
  </si>
  <si>
    <t xml:space="preserve">Магомедов Патахудин Магомедаминович
8 967 397-88-88
</t>
  </si>
  <si>
    <t>земельный участок 0,5 га,  Ахвахский район, с. Карата с кадастровым номером 05:21:000001:2033</t>
  </si>
  <si>
    <t>Инициатором заключен договор с подрядной организацией на
 выполнение работ по строительству объекта общей
 стоимостью 115 млн. рублей и осуществлен авансовый платеж  на сумму 50 млн. рублей.
На земельном участке площадью 0,5 га,  Ахвахский район, с. Карата подрядчиком ООО «ТИМ»  завершены работы первого этапа строительства, а именно демонтаж старой котельной, угольного склада, емкости для воды (резервуара), спортивной площадки, демонтаж старого трансформатора (160кВт), демонтаж старых электросетей и старых электростолбов.  Осуществляется вывоз мусора со строительной площадки.  Завершены работы по выравниванию производственной площадки (засыпка грунтом) и по планировке территории и здания. Производственная площадки (где будет строиться здание цеха) забетонирована. Земельный участок полностью огорожен забором. Первый этаж здания уже построен, объекты водоснабжения и водоотведения подведены. Строительные работы продолжаются</t>
  </si>
  <si>
    <t>1. Отсутствие инженерной и транспортной инфраструктуры (электроснабжение водоснабжение, водоотведение, железная дорога).                                                                                                                                         2.Внесение изменений в схему территориального планирования муниципального района «Карабудахкентский район» РД  в части приведения в соответствие целевого назначения 4 земель. (ЗУ1 - под подстанцию, ЗУ 2 - под Исправительный центр, ЗУ3- под карьер глины, ЗУ4-под песчанный карьер)</t>
  </si>
  <si>
    <t>Установлено и отлажено оборудование по производству и фасовке  основного вида готовой продукции - гипса строительстного (вяжущего), а также изготавливаемой на его осснове штукатурки под собственной торговой маркой  "Матис". Завершены работы по строительству склада сырья (гипсового камня) на 3,5 тыс. тонн., реконструкции производственного и административного здания и выставочного павильона. Приобретена часть запланированного технологического оборудования. в 2017 году приобретены высокопроизводственные сушильные барабаны для выуска гипса вяжущего. Одна линия по производству гипса полностью модернизирована: демонтирован изношенныйстарый сушильный барабан  производительностью 4 тонны гипса в час, установлен более производительный барабан производительностью 7,5 тонн в час в комплекте с новой горелкой, блоком рукавных фильтров, системой противотока, грохоты и прочее оборудование. Также приобретено 7 емкостей для хранения гипса общим объемом 490 куб.м. Проект реализуется с существенным отставанием от графика выполнения мероприятий. Причиной послужило не привлечение инициатором инвестиционного проекта частных и заемных средств. Тхеническая готовность проекта - 39%.  В сентябре 2022 года Совет директоров АО "Корпорация развития Дагестана" сменил генерального директора ООО "Матис" и проведена инвентаризация имущественного комплекса</t>
  </si>
  <si>
    <t>Отсутствуют</t>
  </si>
  <si>
    <t xml:space="preserve">Наладка полного цикла по производству, монтажу и техническому обслуживанию энергоэффективных лифтов. Проект реализуется на действующих площадях АО «Кизлярский электроаппаратный завод».
До 2020 года освоено 191,4 млн рублей (собственные средства) и 39,8 млн рублей (субсидия из федерального бюджета в соответствии с Постановлением Правительства РФ от 25 мая 2017 года № 634). 
В 2021 году произведена модернизация  и реконструкция действующих производственных площадей за счет собственных средств в сумме 14 млн рублей, приобретено новое  оборудования за счет собственных средств  порядка 
6 млн рублей и средств  МИКРОФИНАНСОВАЯ КОМПАНИЯ ФОНД МИКРОФИНАНСИРОВАНИЯ И ЛИЗИНГА РЕСПУБЛИКИ ДАГЕСТАН в сумме порядка 40, млн рублей. Произведены монтаж и пуско-наладка оборудования.                                                                                        В 2021 году в  рамках реализации мероприятий государственной программы Республики Дагестан «Развитие промышленности и повышение ее конкурентоспособности» предоставлена субсидия в размере 2,0 млн  рублей.
Инициатором проекта получен займ в региональном Фонде развития промышленности  по программе «Оборотный капитал» в размере 20,0 млн;
Готовят документы для получения кредита КБ «РБА» на пополнение оборотных средств в размере 100,0 млн рублей.
</t>
  </si>
  <si>
    <t xml:space="preserve">В соотвествии с Постановлением Правительства РФ от 25 мая 2017 года № 634 в 2017 из федерального бюджета предоставлена субдсидия в размере 39,8 млн. руб.                                                                                    В 2021 году предоставлена субсидия из республиканского бюджета  врамках реализации мерпориятий государственной програмы Республики Дагестан "Развитие промышленности и повышение ее конкурентоспособности" в размере 2,045 млн. руб.  (Соглашеие №2 т 17.12.2021 г.)                                                                                 В 2022г. АО "Кизлярэлектроаппарат" получен займ в региональном Фонде развития промышленности  по программе «Оборотный капитал» в размере 20,0 млн </t>
  </si>
  <si>
    <t xml:space="preserve">в 2023 году Фондом развития промышленности Республики дагестан предоставлен заем в объеме 35,0 млн. рублей по программе "Проекты развития Республики Дагестан".                                                                           Субсидия на компенсацию части затрат, связанных с приобретением машин и оборудования, в размере 2,236 млн рублей  в рамках госпрограммы  Республики Дагестан «Развитие промышленности и повышение ее конкурентоспособности» в 2021 году.
  </t>
  </si>
  <si>
    <t>Организация производства молочной продукции (молоко, кефир, полимерная продукцая, одноразовая посуда, контейнера, пленка, пластиковая посуда, вода) ООО "Тим Холдинг"</t>
  </si>
  <si>
    <t>2024-2026 гг.</t>
  </si>
  <si>
    <t>Республика Дагестан, г. Каспийск, МКР "Кирпичный р-он СНТ "Тенглик" Индустриальный парк "Дружба"</t>
  </si>
  <si>
    <t>05.10.2023 г.</t>
  </si>
  <si>
    <t xml:space="preserve">На реализацию проекта предварительно одобрено представление льготного займа ФРП РФ в сумме 2000,0 млн рублей. Повторное рассмотрение проекта Наблюдательным советом ФРП РФ ожидается в 2023 году; 
Статус резидента ТОСЭР «Каспийск»;
Возможность подведения инфраструктуры  в рамках постановления Правительства РФ № 1704. ООО "КЗС" является резидентом индустриального парка "КИП Пром Каспий" в г. Каспийске
</t>
  </si>
  <si>
    <t xml:space="preserve">Предварительно одобрено предоставление льготного финансирования ФРП РФ по программе «Приоритетные проекты» в сумме 
2 000,0 млн. рублей.
Инициатор  прорабатывает  возможность получения  банковского кредита :
1. гарантий коммерческих банков на суму 2219,0 млн. рублей;  
2. коммерческого кредита на сумму 1075,0 млн. рублей. 
Повторное рассмотрение проекта Наблюдательным советом ФРП РФ ожидается в 2023 году. 
В текущем году    ожидается информация от поставщика (Китай) по базовой технологии к приобретаемому оборудованию (дизайн печи, рецептура изготовления, ноу-хау                 и т.д), по получению которой будет заказана разработка проектно-сметной документации по стандартам РФ.
Для решения проблемы залогового обеспечения предполагается передача земельного участка площадью 11,7 га, находящегося в настоящее время в аренде, в собственность ООО «Каспийский Завод Стекловолокна» по льготной ставке 
для возможности использования его в качестве залога перед ФРП РФ.
Прорывной проект
</t>
  </si>
  <si>
    <t xml:space="preserve">Проблемы залогового обеспечения.   Временная приостановка переговоров с поставщиком оборудования в связи с санкционной политикой.
Рост цен на оборудование для производства стекловолокна (производство -Китай). 
Значительный риск удорожания проекта за счет разницы валютного курса.                                           Временная приостановка переговор с поставщиком оборудования в связи с санкционной политикой.
</t>
  </si>
  <si>
    <t>04.10.2023 г.</t>
  </si>
  <si>
    <t>Внесения соответствующих изменений в Соглашение о намерениях по реализации нового инвестиционного проекта «Строительство Ногайской солнечной электростанции мощностью 60 МВт» между Правительством Республики Дагестан и ООО «Юнигрин Пауэр» от 31 марта 2022 года путем заключения дополнительного соглашения, учитывая влияние переноса срока реализации проекта на его параметры, в т.ч. на график поступления налоговых платежей.</t>
  </si>
  <si>
    <t>55-08-18</t>
  </si>
  <si>
    <t>06.10.2023 г.</t>
  </si>
  <si>
    <t>8929 621 65 14</t>
  </si>
  <si>
    <t>8(960) 370-31-65</t>
  </si>
  <si>
    <t xml:space="preserve">
8917 657-32-32
</t>
  </si>
  <si>
    <t>8 800 600-99-25</t>
  </si>
  <si>
    <t>8965 764 99 99</t>
  </si>
  <si>
    <t>8915 124-71-27</t>
  </si>
  <si>
    <t>8989-669-33-19</t>
  </si>
  <si>
    <t>8 (8722) 51-79-33</t>
  </si>
  <si>
    <t>8928 586-11-10</t>
  </si>
  <si>
    <t>8909 480-49-36</t>
  </si>
  <si>
    <t>8 928 684-02-18</t>
  </si>
  <si>
    <t xml:space="preserve">8(962) 065-44-44  </t>
  </si>
  <si>
    <t xml:space="preserve">8 872 267-63-57
</t>
  </si>
  <si>
    <t>51-57-75</t>
  </si>
  <si>
    <t xml:space="preserve">51-57-75
</t>
  </si>
  <si>
    <t>8 (928) 249-33-23</t>
  </si>
  <si>
    <t>8 961 054-95-95</t>
  </si>
  <si>
    <t>8928 980 83 81</t>
  </si>
  <si>
    <t>8 929 133-33-33</t>
  </si>
  <si>
    <t>Земельный участок в Сулейман-Стальском районе под кадастровым номером 05:13:000047:187 общей площадью 31,4 га</t>
  </si>
  <si>
    <t>сформировано 4 земельных участка в кадастровом квартале 05:07:000113 общей площадью 12 га</t>
  </si>
  <si>
    <t>Земельный участок  в Каякентском районе 1,7 га, приобретен земельный участок общей площадью 2 га.</t>
  </si>
  <si>
    <t>55-44-26</t>
  </si>
  <si>
    <t xml:space="preserve">
55-44-26</t>
  </si>
  <si>
    <t xml:space="preserve">55-44-26
</t>
  </si>
  <si>
    <t>8 928 874-62-05</t>
  </si>
  <si>
    <t xml:space="preserve">8(928)837-67-54
</t>
  </si>
  <si>
    <t>8 909 485-02-96</t>
  </si>
  <si>
    <t>8(928) 950-77-34</t>
  </si>
  <si>
    <t xml:space="preserve">
8(988)773-44-22</t>
  </si>
  <si>
    <t>8(988)459-85-85</t>
  </si>
  <si>
    <t>67-13-42</t>
  </si>
  <si>
    <t xml:space="preserve">
67-13-42
</t>
  </si>
  <si>
    <t>8 495 938-29-52</t>
  </si>
  <si>
    <t xml:space="preserve">
8 495 938-29-52</t>
  </si>
  <si>
    <t>51-73-44</t>
  </si>
  <si>
    <t xml:space="preserve">51-73-44
</t>
  </si>
  <si>
    <t>8914 823-11-11</t>
  </si>
  <si>
    <t xml:space="preserve">8 (8722) 63-88-88
</t>
  </si>
  <si>
    <t>60-91-52</t>
  </si>
  <si>
    <t>8964 050-00-22</t>
  </si>
  <si>
    <t>01.10.2023 г.</t>
  </si>
  <si>
    <t>8(960) 420-77-88</t>
  </si>
  <si>
    <t>Производство гафрированного картона и упаковки из него, с установленной мощностью 6 млн м2 картона и упаковки из него в месяц ООО "Каспий-Картон"</t>
  </si>
  <si>
    <t>2023-2024 гг.</t>
  </si>
  <si>
    <t>Республика Дагестан г. Махачкала, ул. Акушинского, д. 401А</t>
  </si>
  <si>
    <t>13.10.2023 г.</t>
  </si>
  <si>
    <t>Строительство рыбоводной фермы по выращиванию форели в садках в акватории Ирганайского водохранилища и в УЗВ ООО "Ирганайская Форель"</t>
  </si>
  <si>
    <t xml:space="preserve"> +7 495 414 30 30
</t>
  </si>
  <si>
    <t>24.10.2023 г.</t>
  </si>
  <si>
    <t xml:space="preserve"> Реализация проекта по созданию комплекса по хранению и транспортировке жидкого медицинского кислорода и жидкого аргона собственного производства в Кумторкалинском районе , ООО «Современные медицинские технологии – Дагестан" ИНН: 0552006918</t>
  </si>
  <si>
    <t>Комплексное развитие туризма, с рабочим названием "Ожерелье Дагестана" (6-12 дневные туры) ООО "Энергия идеи"</t>
  </si>
  <si>
    <t>Организация производства ресторана быстрого питаний КФС ИП Суварова Мадина Ибрагимовна                                                ИНН: 054204618531</t>
  </si>
  <si>
    <t>КФХ "Сад"  (Магарамкентский район)                                                         ИНН:0553001430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</si>
</sst>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theme="1"/>
      <name val="Calibri"/>
      <family val="2"/>
      <charset val="204"/>
      <scheme val="minor"/>
    </font>
    <font>
      <b/>
      <sz val="11"/>
      <name val="Times New Roman"/>
      <family val="1"/>
      <charset val="204"/>
    </font>
    <font>
      <b/>
      <sz val="11"/>
      <color rgb="FF00E668"/>
      <name val="Times New Roman"/>
      <family val="1"/>
      <charset val="204"/>
    </font>
    <font>
      <b/>
      <sz val="11"/>
      <color theme="1"/>
      <name val="Calibri"/>
      <family val="2"/>
      <scheme val="minor"/>
    </font>
    <font>
      <b/>
      <sz val="14"/>
      <color theme="1"/>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rgb="FF00E668"/>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4">
    <xf numFmtId="0" fontId="0" fillId="0" borderId="0" xfId="0"/>
    <xf numFmtId="0" fontId="1"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4" borderId="4" xfId="0" applyFont="1" applyFill="1" applyBorder="1" applyAlignment="1">
      <alignment horizontal="center" vertical="center" wrapText="1"/>
    </xf>
    <xf numFmtId="3" fontId="1" fillId="4" borderId="4" xfId="0" applyNumberFormat="1" applyFont="1" applyFill="1" applyBorder="1" applyAlignment="1">
      <alignment horizontal="center" vertical="center" wrapText="1"/>
    </xf>
    <xf numFmtId="4" fontId="1" fillId="4" borderId="4"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5"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1" xfId="0" applyFont="1" applyBorder="1" applyAlignment="1">
      <alignment horizontal="center" vertical="center"/>
    </xf>
    <xf numFmtId="0" fontId="1" fillId="3" borderId="10" xfId="0" applyFont="1" applyFill="1" applyBorder="1" applyAlignment="1">
      <alignment horizontal="center" vertical="center"/>
    </xf>
    <xf numFmtId="0" fontId="1" fillId="3"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0" fillId="0" borderId="0" xfId="0" applyAlignment="1">
      <alignment horizontal="center" vertical="center"/>
    </xf>
    <xf numFmtId="0" fontId="2" fillId="2" borderId="10"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4" borderId="10" xfId="0" applyFont="1"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10"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2" borderId="8"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9" xfId="0" applyFont="1" applyFill="1" applyBorder="1" applyAlignment="1">
      <alignment vertical="center"/>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5" borderId="10" xfId="0" applyFont="1" applyFill="1" applyBorder="1" applyAlignment="1">
      <alignment horizontal="center" vertical="center"/>
    </xf>
    <xf numFmtId="0" fontId="1"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5" borderId="6" xfId="0" applyFont="1" applyFill="1" applyBorder="1" applyAlignment="1">
      <alignment horizontal="center" vertical="center"/>
    </xf>
    <xf numFmtId="4" fontId="4" fillId="5" borderId="3" xfId="0" applyNumberFormat="1" applyFont="1" applyFill="1" applyBorder="1" applyAlignment="1">
      <alignment horizontal="center" vertical="center"/>
    </xf>
    <xf numFmtId="0" fontId="4" fillId="5" borderId="3" xfId="0" applyFont="1" applyFill="1" applyBorder="1" applyAlignment="1">
      <alignment horizontal="center" vertical="center"/>
    </xf>
    <xf numFmtId="0" fontId="1" fillId="0" borderId="1" xfId="0" applyFont="1" applyBorder="1" applyAlignment="1">
      <alignment horizontal="center" vertical="center"/>
    </xf>
    <xf numFmtId="3" fontId="4" fillId="5" borderId="3"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4" xfId="0" applyBorder="1" applyAlignment="1">
      <alignment horizontal="center" vertical="center"/>
    </xf>
    <xf numFmtId="0" fontId="1" fillId="5" borderId="1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4" xfId="0" applyFont="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5" borderId="10" xfId="0" applyFont="1" applyFill="1" applyBorder="1" applyAlignment="1">
      <alignment horizontal="center" vertical="center"/>
    </xf>
    <xf numFmtId="0" fontId="3" fillId="5" borderId="10"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 fillId="3" borderId="10"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0" borderId="10" xfId="0" applyFont="1" applyBorder="1" applyAlignment="1">
      <alignment horizontal="center" vertical="center"/>
    </xf>
    <xf numFmtId="3" fontId="1" fillId="0" borderId="2" xfId="0" applyNumberFormat="1" applyFont="1" applyBorder="1" applyAlignment="1">
      <alignment horizontal="center" vertical="center" wrapText="1"/>
    </xf>
    <xf numFmtId="0" fontId="1" fillId="2" borderId="1" xfId="0" applyFont="1" applyFill="1" applyBorder="1" applyAlignment="1">
      <alignment horizontal="center" vertical="center"/>
    </xf>
    <xf numFmtId="3" fontId="1" fillId="0" borderId="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 fontId="1" fillId="5" borderId="1" xfId="0" applyNumberFormat="1"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 fillId="0" borderId="1" xfId="0" applyFont="1" applyBorder="1" applyAlignment="1">
      <alignment horizontal="center" vertical="center"/>
    </xf>
    <xf numFmtId="4" fontId="4" fillId="5" borderId="2" xfId="0" applyNumberFormat="1" applyFont="1" applyFill="1" applyBorder="1" applyAlignment="1">
      <alignment horizontal="center" vertical="center"/>
    </xf>
    <xf numFmtId="4" fontId="4" fillId="5" borderId="3" xfId="0" applyNumberFormat="1" applyFont="1" applyFill="1" applyBorder="1" applyAlignment="1">
      <alignment horizontal="center" vertical="center"/>
    </xf>
    <xf numFmtId="4" fontId="4" fillId="5" borderId="4" xfId="0" applyNumberFormat="1" applyFont="1" applyFill="1" applyBorder="1" applyAlignment="1">
      <alignment horizontal="center" vertical="center"/>
    </xf>
    <xf numFmtId="3" fontId="4" fillId="5" borderId="2" xfId="0" applyNumberFormat="1" applyFont="1" applyFill="1" applyBorder="1" applyAlignment="1">
      <alignment horizontal="center" vertical="center"/>
    </xf>
    <xf numFmtId="3" fontId="4" fillId="5" borderId="3" xfId="0" applyNumberFormat="1" applyFont="1" applyFill="1" applyBorder="1" applyAlignment="1">
      <alignment horizontal="center" vertical="center"/>
    </xf>
    <xf numFmtId="3" fontId="4" fillId="5" borderId="4" xfId="0" applyNumberFormat="1" applyFont="1" applyFill="1" applyBorder="1" applyAlignment="1">
      <alignment horizontal="center" vertical="center"/>
    </xf>
    <xf numFmtId="164" fontId="1" fillId="5" borderId="2" xfId="0" applyNumberFormat="1" applyFont="1" applyFill="1" applyBorder="1" applyAlignment="1">
      <alignment horizontal="center" vertical="center" wrapText="1"/>
    </xf>
    <xf numFmtId="164" fontId="1" fillId="5"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wrapText="1"/>
    </xf>
    <xf numFmtId="2"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4" fontId="1" fillId="5" borderId="1" xfId="0" applyNumberFormat="1"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4" fontId="1" fillId="0" borderId="1" xfId="0" applyNumberFormat="1" applyFont="1" applyBorder="1" applyAlignment="1">
      <alignment horizontal="center" vertical="center" wrapText="1"/>
    </xf>
    <xf numFmtId="3" fontId="4" fillId="5"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00E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16"/>
  <sheetViews>
    <sheetView tabSelected="1" topLeftCell="A149" zoomScale="70" zoomScaleNormal="70" workbookViewId="0">
      <selection activeCell="A499" sqref="A499:XFD499"/>
    </sheetView>
  </sheetViews>
  <sheetFormatPr defaultRowHeight="15" x14ac:dyDescent="0.25"/>
  <cols>
    <col min="1" max="1" width="9.140625" style="24"/>
    <col min="2" max="2" width="9.140625" style="19"/>
    <col min="3" max="3" width="40.140625" style="19" customWidth="1"/>
    <col min="4" max="4" width="31.85546875" style="19" customWidth="1"/>
    <col min="5" max="5" width="13.140625" style="19" customWidth="1"/>
    <col min="6" max="6" width="23.5703125" style="19" customWidth="1"/>
    <col min="7" max="7" width="13" style="19" customWidth="1"/>
    <col min="8" max="9" width="9.28515625" style="19" bestFit="1" customWidth="1"/>
    <col min="10" max="10" width="11" style="19" bestFit="1" customWidth="1"/>
    <col min="11" max="11" width="12.28515625" style="19" customWidth="1"/>
    <col min="12" max="12" width="11" style="19" bestFit="1" customWidth="1"/>
    <col min="13" max="16" width="9.28515625" style="19" bestFit="1" customWidth="1"/>
    <col min="17" max="17" width="23.85546875" style="19" customWidth="1"/>
    <col min="18" max="18" width="23.5703125" style="19" customWidth="1"/>
    <col min="19" max="19" width="20.140625" style="19" customWidth="1"/>
    <col min="20" max="20" width="45.28515625" style="19" customWidth="1"/>
    <col min="21" max="21" width="40" style="19" customWidth="1"/>
    <col min="22" max="22" width="101.42578125" style="23" customWidth="1"/>
    <col min="23" max="25" width="101.85546875" style="19" customWidth="1"/>
    <col min="26" max="26" width="44" style="19" customWidth="1"/>
    <col min="27" max="16384" width="9.140625" style="19"/>
  </cols>
  <sheetData>
    <row r="1" spans="1:26" x14ac:dyDescent="0.25">
      <c r="A1" s="115"/>
      <c r="B1" s="115" t="s">
        <v>1</v>
      </c>
      <c r="C1" s="89" t="s">
        <v>226</v>
      </c>
      <c r="D1" s="92" t="s">
        <v>272</v>
      </c>
      <c r="E1" s="89" t="s">
        <v>9</v>
      </c>
      <c r="F1" s="89"/>
      <c r="G1" s="89"/>
      <c r="H1" s="89"/>
      <c r="I1" s="89"/>
      <c r="J1" s="89"/>
      <c r="K1" s="89"/>
      <c r="L1" s="89"/>
      <c r="M1" s="89"/>
      <c r="N1" s="89"/>
      <c r="O1" s="89"/>
      <c r="P1" s="89"/>
      <c r="Q1" s="89" t="s">
        <v>304</v>
      </c>
      <c r="R1" s="89"/>
      <c r="S1" s="92" t="s">
        <v>95</v>
      </c>
      <c r="T1" s="89" t="s">
        <v>13</v>
      </c>
      <c r="U1" s="89" t="s">
        <v>14</v>
      </c>
      <c r="V1" s="89" t="s">
        <v>15</v>
      </c>
      <c r="W1" s="89" t="s">
        <v>16</v>
      </c>
      <c r="X1" s="89" t="s">
        <v>376</v>
      </c>
      <c r="Y1" s="89" t="s">
        <v>377</v>
      </c>
      <c r="Z1" s="89" t="s">
        <v>275</v>
      </c>
    </row>
    <row r="2" spans="1:26" x14ac:dyDescent="0.25">
      <c r="A2" s="115"/>
      <c r="B2" s="115"/>
      <c r="C2" s="89"/>
      <c r="D2" s="93"/>
      <c r="E2" s="89" t="s">
        <v>302</v>
      </c>
      <c r="F2" s="89"/>
      <c r="G2" s="89"/>
      <c r="H2" s="89"/>
      <c r="I2" s="89"/>
      <c r="J2" s="89"/>
      <c r="K2" s="89" t="s">
        <v>303</v>
      </c>
      <c r="L2" s="89"/>
      <c r="M2" s="89"/>
      <c r="N2" s="89"/>
      <c r="O2" s="89"/>
      <c r="P2" s="89"/>
      <c r="Q2" s="89" t="s">
        <v>302</v>
      </c>
      <c r="R2" s="89" t="s">
        <v>303</v>
      </c>
      <c r="S2" s="93"/>
      <c r="T2" s="89"/>
      <c r="U2" s="89"/>
      <c r="V2" s="89"/>
      <c r="W2" s="89"/>
      <c r="X2" s="89"/>
      <c r="Y2" s="89"/>
      <c r="Z2" s="89"/>
    </row>
    <row r="3" spans="1:26" x14ac:dyDescent="0.25">
      <c r="A3" s="115"/>
      <c r="B3" s="115"/>
      <c r="C3" s="89"/>
      <c r="D3" s="94"/>
      <c r="E3" s="17" t="s">
        <v>8</v>
      </c>
      <c r="F3" s="17" t="s">
        <v>4</v>
      </c>
      <c r="G3" s="1" t="s">
        <v>5</v>
      </c>
      <c r="H3" s="1" t="s">
        <v>6</v>
      </c>
      <c r="I3" s="1" t="s">
        <v>23</v>
      </c>
      <c r="J3" s="1" t="s">
        <v>7</v>
      </c>
      <c r="K3" s="1" t="s">
        <v>8</v>
      </c>
      <c r="L3" s="1" t="s">
        <v>4</v>
      </c>
      <c r="M3" s="1" t="s">
        <v>5</v>
      </c>
      <c r="N3" s="1" t="s">
        <v>6</v>
      </c>
      <c r="O3" s="1" t="s">
        <v>23</v>
      </c>
      <c r="P3" s="1" t="s">
        <v>7</v>
      </c>
      <c r="Q3" s="89"/>
      <c r="R3" s="89"/>
      <c r="S3" s="94"/>
      <c r="T3" s="89"/>
      <c r="U3" s="89"/>
      <c r="V3" s="89"/>
      <c r="W3" s="89"/>
      <c r="X3" s="89"/>
      <c r="Y3" s="89"/>
      <c r="Z3" s="89"/>
    </row>
    <row r="4" spans="1:26" x14ac:dyDescent="0.25">
      <c r="A4" s="16"/>
      <c r="B4" s="16">
        <v>1</v>
      </c>
      <c r="C4" s="1">
        <v>2</v>
      </c>
      <c r="D4" s="1"/>
      <c r="E4" s="1">
        <v>3</v>
      </c>
      <c r="F4" s="1">
        <v>4</v>
      </c>
      <c r="G4" s="1">
        <v>5</v>
      </c>
      <c r="H4" s="1">
        <v>6</v>
      </c>
      <c r="I4" s="1">
        <v>7</v>
      </c>
      <c r="J4" s="1">
        <v>8</v>
      </c>
      <c r="K4" s="1">
        <v>9</v>
      </c>
      <c r="L4" s="1">
        <v>10</v>
      </c>
      <c r="M4" s="1">
        <v>11</v>
      </c>
      <c r="N4" s="1">
        <v>12</v>
      </c>
      <c r="O4" s="1">
        <v>13</v>
      </c>
      <c r="P4" s="1">
        <v>14</v>
      </c>
      <c r="Q4" s="1">
        <v>15</v>
      </c>
      <c r="R4" s="1">
        <v>16</v>
      </c>
      <c r="S4" s="1">
        <v>17</v>
      </c>
      <c r="T4" s="1">
        <v>18</v>
      </c>
      <c r="U4" s="1">
        <v>19</v>
      </c>
      <c r="V4" s="17">
        <v>20</v>
      </c>
      <c r="W4" s="1">
        <v>21</v>
      </c>
      <c r="X4" s="1">
        <v>22</v>
      </c>
      <c r="Y4" s="1">
        <v>23</v>
      </c>
      <c r="Z4" s="1"/>
    </row>
    <row r="5" spans="1:26" ht="22.5" customHeight="1" x14ac:dyDescent="0.25">
      <c r="A5" s="20"/>
      <c r="B5" s="20"/>
      <c r="C5" s="2"/>
      <c r="D5" s="2"/>
      <c r="E5" s="121" t="s">
        <v>365</v>
      </c>
      <c r="F5" s="121"/>
      <c r="G5" s="121"/>
      <c r="H5" s="121"/>
      <c r="I5" s="121"/>
      <c r="J5" s="121"/>
      <c r="K5" s="121"/>
      <c r="L5" s="121"/>
      <c r="M5" s="121"/>
      <c r="N5" s="121"/>
      <c r="O5" s="121"/>
      <c r="P5" s="121"/>
      <c r="Q5" s="121"/>
      <c r="R5" s="121"/>
      <c r="S5" s="121"/>
      <c r="T5" s="121"/>
      <c r="U5" s="121"/>
      <c r="V5" s="121"/>
      <c r="W5" s="2"/>
      <c r="X5" s="2"/>
      <c r="Y5" s="2"/>
      <c r="Z5" s="2"/>
    </row>
    <row r="6" spans="1:26" ht="15" customHeight="1" x14ac:dyDescent="0.25">
      <c r="A6" s="104">
        <v>1</v>
      </c>
      <c r="B6" s="103">
        <v>1</v>
      </c>
      <c r="C6" s="88" t="s">
        <v>227</v>
      </c>
      <c r="D6" s="82" t="s">
        <v>312</v>
      </c>
      <c r="E6" s="150">
        <v>250</v>
      </c>
      <c r="F6" s="150">
        <v>250</v>
      </c>
      <c r="G6" s="150">
        <v>20</v>
      </c>
      <c r="H6" s="150">
        <v>1.024</v>
      </c>
      <c r="I6" s="150">
        <v>20</v>
      </c>
      <c r="J6" s="150">
        <v>0</v>
      </c>
      <c r="K6" s="150">
        <v>250</v>
      </c>
      <c r="L6" s="150">
        <v>230</v>
      </c>
      <c r="M6" s="150">
        <v>20</v>
      </c>
      <c r="N6" s="150">
        <v>1.024</v>
      </c>
      <c r="O6" s="150">
        <v>20</v>
      </c>
      <c r="P6" s="150">
        <v>0</v>
      </c>
      <c r="Q6" s="150">
        <v>200</v>
      </c>
      <c r="R6" s="150">
        <v>175</v>
      </c>
      <c r="S6" s="150" t="s">
        <v>96</v>
      </c>
      <c r="T6" s="88" t="s">
        <v>132</v>
      </c>
      <c r="U6" s="88" t="s">
        <v>25</v>
      </c>
      <c r="V6" s="88" t="s">
        <v>115</v>
      </c>
      <c r="W6" s="88" t="s">
        <v>371</v>
      </c>
      <c r="X6" s="88" t="s">
        <v>378</v>
      </c>
      <c r="Y6" s="88" t="s">
        <v>379</v>
      </c>
      <c r="Z6" s="88" t="s">
        <v>380</v>
      </c>
    </row>
    <row r="7" spans="1:26" x14ac:dyDescent="0.25">
      <c r="A7" s="105"/>
      <c r="B7" s="103"/>
      <c r="C7" s="150"/>
      <c r="D7" s="83"/>
      <c r="E7" s="150"/>
      <c r="F7" s="150"/>
      <c r="G7" s="150"/>
      <c r="H7" s="150"/>
      <c r="I7" s="150"/>
      <c r="J7" s="150"/>
      <c r="K7" s="150"/>
      <c r="L7" s="150"/>
      <c r="M7" s="150"/>
      <c r="N7" s="150"/>
      <c r="O7" s="150"/>
      <c r="P7" s="150"/>
      <c r="Q7" s="150"/>
      <c r="R7" s="150"/>
      <c r="S7" s="150"/>
      <c r="T7" s="88"/>
      <c r="U7" s="88"/>
      <c r="V7" s="88"/>
      <c r="W7" s="88"/>
      <c r="X7" s="88"/>
      <c r="Y7" s="88"/>
      <c r="Z7" s="88"/>
    </row>
    <row r="8" spans="1:26" x14ac:dyDescent="0.25">
      <c r="A8" s="105"/>
      <c r="B8" s="103"/>
      <c r="C8" s="150"/>
      <c r="D8" s="83"/>
      <c r="E8" s="150"/>
      <c r="F8" s="150"/>
      <c r="G8" s="150"/>
      <c r="H8" s="150"/>
      <c r="I8" s="150"/>
      <c r="J8" s="150"/>
      <c r="K8" s="150"/>
      <c r="L8" s="150"/>
      <c r="M8" s="150"/>
      <c r="N8" s="150"/>
      <c r="O8" s="150"/>
      <c r="P8" s="150"/>
      <c r="Q8" s="150"/>
      <c r="R8" s="150"/>
      <c r="S8" s="150"/>
      <c r="T8" s="88"/>
      <c r="U8" s="88"/>
      <c r="V8" s="88"/>
      <c r="W8" s="88"/>
      <c r="X8" s="88"/>
      <c r="Y8" s="88"/>
      <c r="Z8" s="88"/>
    </row>
    <row r="9" spans="1:26" x14ac:dyDescent="0.25">
      <c r="A9" s="105"/>
      <c r="B9" s="103"/>
      <c r="C9" s="150"/>
      <c r="D9" s="83"/>
      <c r="E9" s="150"/>
      <c r="F9" s="150"/>
      <c r="G9" s="150"/>
      <c r="H9" s="150"/>
      <c r="I9" s="150"/>
      <c r="J9" s="150"/>
      <c r="K9" s="150"/>
      <c r="L9" s="150"/>
      <c r="M9" s="150"/>
      <c r="N9" s="150"/>
      <c r="O9" s="150"/>
      <c r="P9" s="150"/>
      <c r="Q9" s="150"/>
      <c r="R9" s="150"/>
      <c r="S9" s="150"/>
      <c r="T9" s="88"/>
      <c r="U9" s="88"/>
      <c r="V9" s="88"/>
      <c r="W9" s="88"/>
      <c r="X9" s="88"/>
      <c r="Y9" s="88"/>
      <c r="Z9" s="88"/>
    </row>
    <row r="10" spans="1:26" x14ac:dyDescent="0.25">
      <c r="A10" s="105"/>
      <c r="B10" s="103"/>
      <c r="C10" s="150"/>
      <c r="D10" s="83"/>
      <c r="E10" s="150"/>
      <c r="F10" s="150"/>
      <c r="G10" s="150"/>
      <c r="H10" s="150"/>
      <c r="I10" s="150"/>
      <c r="J10" s="150"/>
      <c r="K10" s="150"/>
      <c r="L10" s="150"/>
      <c r="M10" s="150"/>
      <c r="N10" s="150"/>
      <c r="O10" s="150"/>
      <c r="P10" s="150"/>
      <c r="Q10" s="150"/>
      <c r="R10" s="150"/>
      <c r="S10" s="150"/>
      <c r="T10" s="88"/>
      <c r="U10" s="88"/>
      <c r="V10" s="88"/>
      <c r="W10" s="88"/>
      <c r="X10" s="88"/>
      <c r="Y10" s="88"/>
      <c r="Z10" s="88"/>
    </row>
    <row r="11" spans="1:26" x14ac:dyDescent="0.25">
      <c r="A11" s="105"/>
      <c r="B11" s="103"/>
      <c r="C11" s="150"/>
      <c r="D11" s="83"/>
      <c r="E11" s="150"/>
      <c r="F11" s="150"/>
      <c r="G11" s="150"/>
      <c r="H11" s="150"/>
      <c r="I11" s="150"/>
      <c r="J11" s="150"/>
      <c r="K11" s="150"/>
      <c r="L11" s="150"/>
      <c r="M11" s="150"/>
      <c r="N11" s="150"/>
      <c r="O11" s="150"/>
      <c r="P11" s="150"/>
      <c r="Q11" s="150"/>
      <c r="R11" s="150"/>
      <c r="S11" s="150"/>
      <c r="T11" s="88"/>
      <c r="U11" s="88"/>
      <c r="V11" s="88"/>
      <c r="W11" s="88"/>
      <c r="X11" s="88"/>
      <c r="Y11" s="88"/>
      <c r="Z11" s="88"/>
    </row>
    <row r="12" spans="1:26" x14ac:dyDescent="0.25">
      <c r="A12" s="105"/>
      <c r="B12" s="103"/>
      <c r="C12" s="150"/>
      <c r="D12" s="83"/>
      <c r="E12" s="150"/>
      <c r="F12" s="150"/>
      <c r="G12" s="150"/>
      <c r="H12" s="150"/>
      <c r="I12" s="150"/>
      <c r="J12" s="150"/>
      <c r="K12" s="150"/>
      <c r="L12" s="150"/>
      <c r="M12" s="150"/>
      <c r="N12" s="150"/>
      <c r="O12" s="150"/>
      <c r="P12" s="150"/>
      <c r="Q12" s="150"/>
      <c r="R12" s="150"/>
      <c r="S12" s="150"/>
      <c r="T12" s="88"/>
      <c r="U12" s="88"/>
      <c r="V12" s="88"/>
      <c r="W12" s="88"/>
      <c r="X12" s="88"/>
      <c r="Y12" s="88"/>
      <c r="Z12" s="88"/>
    </row>
    <row r="13" spans="1:26" x14ac:dyDescent="0.25">
      <c r="A13" s="105"/>
      <c r="B13" s="103"/>
      <c r="C13" s="150"/>
      <c r="D13" s="83"/>
      <c r="E13" s="150"/>
      <c r="F13" s="150"/>
      <c r="G13" s="150"/>
      <c r="H13" s="150"/>
      <c r="I13" s="150"/>
      <c r="J13" s="150"/>
      <c r="K13" s="150"/>
      <c r="L13" s="150"/>
      <c r="M13" s="150"/>
      <c r="N13" s="150"/>
      <c r="O13" s="150"/>
      <c r="P13" s="150"/>
      <c r="Q13" s="150"/>
      <c r="R13" s="150"/>
      <c r="S13" s="150"/>
      <c r="T13" s="88"/>
      <c r="U13" s="88"/>
      <c r="V13" s="88"/>
      <c r="W13" s="88"/>
      <c r="X13" s="88"/>
      <c r="Y13" s="88"/>
      <c r="Z13" s="88"/>
    </row>
    <row r="14" spans="1:26" ht="34.5" customHeight="1" x14ac:dyDescent="0.25">
      <c r="A14" s="106"/>
      <c r="B14" s="103"/>
      <c r="C14" s="150"/>
      <c r="D14" s="84"/>
      <c r="E14" s="150"/>
      <c r="F14" s="150"/>
      <c r="G14" s="150"/>
      <c r="H14" s="150"/>
      <c r="I14" s="150"/>
      <c r="J14" s="150"/>
      <c r="K14" s="150"/>
      <c r="L14" s="150"/>
      <c r="M14" s="150"/>
      <c r="N14" s="150"/>
      <c r="O14" s="150"/>
      <c r="P14" s="150"/>
      <c r="Q14" s="150"/>
      <c r="R14" s="150"/>
      <c r="S14" s="150"/>
      <c r="T14" s="88"/>
      <c r="U14" s="88"/>
      <c r="V14" s="88"/>
      <c r="W14" s="88"/>
      <c r="X14" s="88"/>
      <c r="Y14" s="88"/>
      <c r="Z14" s="88"/>
    </row>
    <row r="15" spans="1:26" ht="6.75" hidden="1" customHeight="1" x14ac:dyDescent="0.25">
      <c r="A15" s="15"/>
      <c r="B15" s="103"/>
      <c r="C15" s="150"/>
      <c r="D15" s="29"/>
      <c r="E15" s="150"/>
      <c r="F15" s="150"/>
      <c r="G15" s="150"/>
      <c r="H15" s="150"/>
      <c r="I15" s="150"/>
      <c r="J15" s="150"/>
      <c r="K15" s="150"/>
      <c r="L15" s="150"/>
      <c r="M15" s="150"/>
      <c r="N15" s="150"/>
      <c r="O15" s="150"/>
      <c r="P15" s="150"/>
      <c r="Q15" s="150"/>
      <c r="R15" s="150"/>
      <c r="S15" s="150"/>
      <c r="T15" s="88"/>
      <c r="U15" s="88"/>
      <c r="V15" s="88"/>
      <c r="W15" s="88"/>
      <c r="X15" s="88"/>
      <c r="Y15" s="88"/>
      <c r="Z15" s="24"/>
    </row>
    <row r="16" spans="1:26" ht="14.25" hidden="1" customHeight="1" x14ac:dyDescent="0.25">
      <c r="A16" s="15"/>
      <c r="B16" s="103"/>
      <c r="C16" s="150"/>
      <c r="D16" s="29"/>
      <c r="E16" s="150"/>
      <c r="F16" s="150"/>
      <c r="G16" s="150"/>
      <c r="H16" s="150"/>
      <c r="I16" s="150"/>
      <c r="J16" s="150"/>
      <c r="K16" s="150"/>
      <c r="L16" s="150"/>
      <c r="M16" s="150"/>
      <c r="N16" s="150"/>
      <c r="O16" s="150"/>
      <c r="P16" s="150"/>
      <c r="Q16" s="150"/>
      <c r="R16" s="150"/>
      <c r="S16" s="150"/>
      <c r="T16" s="88"/>
      <c r="U16" s="88"/>
      <c r="V16" s="88"/>
      <c r="W16" s="88"/>
      <c r="X16" s="88"/>
      <c r="Y16" s="88"/>
      <c r="Z16" s="24"/>
    </row>
    <row r="17" spans="1:26" ht="15" customHeight="1" x14ac:dyDescent="0.25">
      <c r="A17" s="104">
        <v>2</v>
      </c>
      <c r="B17" s="100">
        <v>2</v>
      </c>
      <c r="C17" s="82" t="s">
        <v>228</v>
      </c>
      <c r="D17" s="82" t="s">
        <v>312</v>
      </c>
      <c r="E17" s="100">
        <v>323.89999999999998</v>
      </c>
      <c r="F17" s="100">
        <v>323.89999999999998</v>
      </c>
      <c r="G17" s="100">
        <v>0</v>
      </c>
      <c r="H17" s="100">
        <v>0</v>
      </c>
      <c r="I17" s="100">
        <v>0</v>
      </c>
      <c r="J17" s="100">
        <v>0</v>
      </c>
      <c r="K17" s="100">
        <v>323.89999999999998</v>
      </c>
      <c r="L17" s="100">
        <v>323.89999999999998</v>
      </c>
      <c r="M17" s="100">
        <v>0</v>
      </c>
      <c r="N17" s="100">
        <v>0</v>
      </c>
      <c r="O17" s="100">
        <v>0</v>
      </c>
      <c r="P17" s="100">
        <v>0</v>
      </c>
      <c r="Q17" s="100">
        <v>185</v>
      </c>
      <c r="R17" s="100">
        <v>185</v>
      </c>
      <c r="S17" s="100" t="s">
        <v>370</v>
      </c>
      <c r="T17" s="82" t="s">
        <v>133</v>
      </c>
      <c r="U17" s="82" t="s">
        <v>29</v>
      </c>
      <c r="V17" s="82" t="s">
        <v>381</v>
      </c>
      <c r="W17" s="82" t="s">
        <v>113</v>
      </c>
      <c r="X17" s="82" t="s">
        <v>378</v>
      </c>
      <c r="Y17" s="82" t="s">
        <v>386</v>
      </c>
      <c r="Z17" s="82" t="s">
        <v>380</v>
      </c>
    </row>
    <row r="18" spans="1:26" x14ac:dyDescent="0.25">
      <c r="A18" s="105"/>
      <c r="B18" s="101"/>
      <c r="C18" s="83"/>
      <c r="D18" s="83"/>
      <c r="E18" s="101"/>
      <c r="F18" s="101"/>
      <c r="G18" s="101"/>
      <c r="H18" s="101"/>
      <c r="I18" s="101"/>
      <c r="J18" s="101"/>
      <c r="K18" s="101"/>
      <c r="L18" s="101"/>
      <c r="M18" s="101"/>
      <c r="N18" s="101"/>
      <c r="O18" s="101"/>
      <c r="P18" s="101"/>
      <c r="Q18" s="101"/>
      <c r="R18" s="101"/>
      <c r="S18" s="101"/>
      <c r="T18" s="83"/>
      <c r="U18" s="83"/>
      <c r="V18" s="83"/>
      <c r="W18" s="83"/>
      <c r="X18" s="83"/>
      <c r="Y18" s="83"/>
      <c r="Z18" s="83"/>
    </row>
    <row r="19" spans="1:26" x14ac:dyDescent="0.25">
      <c r="A19" s="105"/>
      <c r="B19" s="101"/>
      <c r="C19" s="83"/>
      <c r="D19" s="83"/>
      <c r="E19" s="101"/>
      <c r="F19" s="101"/>
      <c r="G19" s="101"/>
      <c r="H19" s="101"/>
      <c r="I19" s="101"/>
      <c r="J19" s="101"/>
      <c r="K19" s="101"/>
      <c r="L19" s="101"/>
      <c r="M19" s="101"/>
      <c r="N19" s="101"/>
      <c r="O19" s="101"/>
      <c r="P19" s="101"/>
      <c r="Q19" s="101"/>
      <c r="R19" s="101"/>
      <c r="S19" s="101"/>
      <c r="T19" s="83"/>
      <c r="U19" s="83"/>
      <c r="V19" s="83"/>
      <c r="W19" s="83"/>
      <c r="X19" s="83"/>
      <c r="Y19" s="83"/>
      <c r="Z19" s="83"/>
    </row>
    <row r="20" spans="1:26" x14ac:dyDescent="0.25">
      <c r="A20" s="105"/>
      <c r="B20" s="101"/>
      <c r="C20" s="83"/>
      <c r="D20" s="83"/>
      <c r="E20" s="101"/>
      <c r="F20" s="101"/>
      <c r="G20" s="101"/>
      <c r="H20" s="101"/>
      <c r="I20" s="101"/>
      <c r="J20" s="101"/>
      <c r="K20" s="101"/>
      <c r="L20" s="101"/>
      <c r="M20" s="101"/>
      <c r="N20" s="101"/>
      <c r="O20" s="101"/>
      <c r="P20" s="101"/>
      <c r="Q20" s="101"/>
      <c r="R20" s="101"/>
      <c r="S20" s="101"/>
      <c r="T20" s="83"/>
      <c r="U20" s="83"/>
      <c r="V20" s="83"/>
      <c r="W20" s="83"/>
      <c r="X20" s="83"/>
      <c r="Y20" s="83"/>
      <c r="Z20" s="83"/>
    </row>
    <row r="21" spans="1:26" x14ac:dyDescent="0.25">
      <c r="A21" s="105"/>
      <c r="B21" s="101"/>
      <c r="C21" s="83"/>
      <c r="D21" s="83"/>
      <c r="E21" s="101"/>
      <c r="F21" s="101"/>
      <c r="G21" s="101"/>
      <c r="H21" s="101"/>
      <c r="I21" s="101"/>
      <c r="J21" s="101"/>
      <c r="K21" s="101"/>
      <c r="L21" s="101"/>
      <c r="M21" s="101"/>
      <c r="N21" s="101"/>
      <c r="O21" s="101"/>
      <c r="P21" s="101"/>
      <c r="Q21" s="101"/>
      <c r="R21" s="101"/>
      <c r="S21" s="101"/>
      <c r="T21" s="83"/>
      <c r="U21" s="83"/>
      <c r="V21" s="83"/>
      <c r="W21" s="83"/>
      <c r="X21" s="83"/>
      <c r="Y21" s="83"/>
      <c r="Z21" s="83"/>
    </row>
    <row r="22" spans="1:26" ht="123" customHeight="1" x14ac:dyDescent="0.25">
      <c r="A22" s="106"/>
      <c r="B22" s="102"/>
      <c r="C22" s="84"/>
      <c r="D22" s="84"/>
      <c r="E22" s="102"/>
      <c r="F22" s="102"/>
      <c r="G22" s="102"/>
      <c r="H22" s="102"/>
      <c r="I22" s="102"/>
      <c r="J22" s="102"/>
      <c r="K22" s="102"/>
      <c r="L22" s="102"/>
      <c r="M22" s="102"/>
      <c r="N22" s="102"/>
      <c r="O22" s="102"/>
      <c r="P22" s="102"/>
      <c r="Q22" s="102"/>
      <c r="R22" s="102"/>
      <c r="S22" s="102"/>
      <c r="T22" s="84"/>
      <c r="U22" s="84"/>
      <c r="V22" s="84"/>
      <c r="W22" s="84"/>
      <c r="X22" s="84"/>
      <c r="Y22" s="84"/>
      <c r="Z22" s="84"/>
    </row>
    <row r="23" spans="1:26" ht="123" customHeight="1" x14ac:dyDescent="0.25">
      <c r="A23" s="66">
        <v>3</v>
      </c>
      <c r="B23" s="65">
        <v>3</v>
      </c>
      <c r="C23" s="63" t="s">
        <v>470</v>
      </c>
      <c r="D23" s="62" t="s">
        <v>312</v>
      </c>
      <c r="E23" s="64">
        <v>100</v>
      </c>
      <c r="F23" s="64">
        <v>100</v>
      </c>
      <c r="G23" s="64"/>
      <c r="H23" s="64"/>
      <c r="I23" s="64"/>
      <c r="J23" s="64"/>
      <c r="K23" s="64"/>
      <c r="L23" s="64"/>
      <c r="M23" s="64"/>
      <c r="N23" s="64"/>
      <c r="O23" s="64"/>
      <c r="P23" s="64"/>
      <c r="Q23" s="64">
        <v>100</v>
      </c>
      <c r="R23" s="64">
        <v>0</v>
      </c>
      <c r="S23" s="63" t="s">
        <v>366</v>
      </c>
      <c r="T23" s="64"/>
      <c r="U23" s="63" t="s">
        <v>367</v>
      </c>
      <c r="V23" s="63"/>
      <c r="W23" s="64"/>
      <c r="X23" s="64" t="s">
        <v>378</v>
      </c>
      <c r="Y23" s="67"/>
      <c r="Z23" s="71" t="s">
        <v>380</v>
      </c>
    </row>
    <row r="24" spans="1:26" ht="315.75" customHeight="1" x14ac:dyDescent="0.25">
      <c r="A24" s="51">
        <v>4</v>
      </c>
      <c r="B24" s="53">
        <v>4</v>
      </c>
      <c r="C24" s="45" t="s">
        <v>468</v>
      </c>
      <c r="D24" s="45" t="s">
        <v>312</v>
      </c>
      <c r="E24" s="53">
        <v>1387</v>
      </c>
      <c r="F24" s="53">
        <v>298.8</v>
      </c>
      <c r="G24" s="53">
        <v>1088.2</v>
      </c>
      <c r="H24" s="53"/>
      <c r="I24" s="53">
        <v>500</v>
      </c>
      <c r="J24" s="53"/>
      <c r="K24" s="53">
        <v>22</v>
      </c>
      <c r="L24" s="53">
        <v>22</v>
      </c>
      <c r="M24" s="53"/>
      <c r="N24" s="53"/>
      <c r="O24" s="53"/>
      <c r="P24" s="53"/>
      <c r="Q24" s="53">
        <v>34</v>
      </c>
      <c r="R24" s="53">
        <v>0</v>
      </c>
      <c r="S24" s="53" t="s">
        <v>152</v>
      </c>
      <c r="T24" s="45" t="s">
        <v>153</v>
      </c>
      <c r="U24" s="45" t="s">
        <v>215</v>
      </c>
      <c r="V24" s="45" t="s">
        <v>382</v>
      </c>
      <c r="W24" s="45" t="s">
        <v>154</v>
      </c>
      <c r="X24" s="45" t="s">
        <v>378</v>
      </c>
      <c r="Y24" s="45" t="s">
        <v>387</v>
      </c>
      <c r="Z24" s="69" t="s">
        <v>380</v>
      </c>
    </row>
    <row r="25" spans="1:26" ht="205.5" customHeight="1" x14ac:dyDescent="0.25">
      <c r="A25" s="51">
        <v>5</v>
      </c>
      <c r="B25" s="53">
        <v>5</v>
      </c>
      <c r="C25" s="45" t="s">
        <v>268</v>
      </c>
      <c r="D25" s="45" t="s">
        <v>312</v>
      </c>
      <c r="E25" s="53">
        <v>662.4</v>
      </c>
      <c r="F25" s="53">
        <v>265.75</v>
      </c>
      <c r="G25" s="53">
        <v>396.61</v>
      </c>
      <c r="H25" s="53"/>
      <c r="I25" s="53"/>
      <c r="J25" s="53"/>
      <c r="K25" s="53">
        <v>257</v>
      </c>
      <c r="L25" s="53"/>
      <c r="M25" s="53"/>
      <c r="N25" s="53"/>
      <c r="O25" s="53"/>
      <c r="P25" s="53"/>
      <c r="Q25" s="53">
        <v>126</v>
      </c>
      <c r="R25" s="53">
        <v>5</v>
      </c>
      <c r="S25" s="45" t="s">
        <v>155</v>
      </c>
      <c r="T25" s="45" t="s">
        <v>156</v>
      </c>
      <c r="U25" s="67" t="s">
        <v>383</v>
      </c>
      <c r="V25" s="45" t="s">
        <v>157</v>
      </c>
      <c r="W25" s="45" t="s">
        <v>127</v>
      </c>
      <c r="X25" s="45" t="s">
        <v>378</v>
      </c>
      <c r="Y25" s="45" t="s">
        <v>388</v>
      </c>
      <c r="Z25" s="24" t="s">
        <v>380</v>
      </c>
    </row>
    <row r="26" spans="1:26" ht="216.75" customHeight="1" x14ac:dyDescent="0.25">
      <c r="A26" s="51">
        <v>6</v>
      </c>
      <c r="B26" s="53">
        <v>6</v>
      </c>
      <c r="C26" s="45" t="s">
        <v>267</v>
      </c>
      <c r="D26" s="45" t="s">
        <v>312</v>
      </c>
      <c r="E26" s="53">
        <v>209</v>
      </c>
      <c r="F26" s="53">
        <v>209</v>
      </c>
      <c r="G26" s="53"/>
      <c r="H26" s="53"/>
      <c r="I26" s="53"/>
      <c r="J26" s="53"/>
      <c r="K26" s="53">
        <v>50</v>
      </c>
      <c r="L26" s="53">
        <v>50</v>
      </c>
      <c r="M26" s="53"/>
      <c r="N26" s="53"/>
      <c r="O26" s="53"/>
      <c r="P26" s="53"/>
      <c r="Q26" s="53">
        <v>60</v>
      </c>
      <c r="R26" s="53">
        <v>14</v>
      </c>
      <c r="S26" s="53" t="s">
        <v>219</v>
      </c>
      <c r="T26" s="45" t="s">
        <v>151</v>
      </c>
      <c r="U26" s="45" t="s">
        <v>399</v>
      </c>
      <c r="V26" s="45" t="s">
        <v>400</v>
      </c>
      <c r="W26" s="53"/>
      <c r="X26" s="53" t="s">
        <v>378</v>
      </c>
      <c r="Y26" s="67" t="s">
        <v>389</v>
      </c>
      <c r="Z26" s="24" t="s">
        <v>380</v>
      </c>
    </row>
    <row r="27" spans="1:26" ht="15" customHeight="1" x14ac:dyDescent="0.25">
      <c r="A27" s="104">
        <v>7</v>
      </c>
      <c r="B27" s="103">
        <v>7</v>
      </c>
      <c r="C27" s="88" t="s">
        <v>229</v>
      </c>
      <c r="D27" s="82" t="s">
        <v>312</v>
      </c>
      <c r="E27" s="153">
        <v>1879.5</v>
      </c>
      <c r="F27" s="153">
        <v>1879.5</v>
      </c>
      <c r="G27" s="150">
        <v>0</v>
      </c>
      <c r="H27" s="150">
        <v>0</v>
      </c>
      <c r="I27" s="150">
        <v>0</v>
      </c>
      <c r="J27" s="150">
        <v>0</v>
      </c>
      <c r="K27" s="150">
        <v>395</v>
      </c>
      <c r="L27" s="150">
        <v>395</v>
      </c>
      <c r="M27" s="150">
        <v>0</v>
      </c>
      <c r="N27" s="150">
        <v>0</v>
      </c>
      <c r="O27" s="150">
        <v>0</v>
      </c>
      <c r="P27" s="150">
        <v>0</v>
      </c>
      <c r="Q27" s="150">
        <v>570</v>
      </c>
      <c r="R27" s="150">
        <v>108</v>
      </c>
      <c r="S27" s="150" t="s">
        <v>369</v>
      </c>
      <c r="T27" s="82" t="s">
        <v>134</v>
      </c>
      <c r="U27" s="88" t="s">
        <v>35</v>
      </c>
      <c r="V27" s="88" t="s">
        <v>135</v>
      </c>
      <c r="W27" s="88" t="s">
        <v>136</v>
      </c>
      <c r="X27" s="88" t="s">
        <v>378</v>
      </c>
      <c r="Y27" s="88" t="s">
        <v>390</v>
      </c>
      <c r="Z27" s="88" t="s">
        <v>414</v>
      </c>
    </row>
    <row r="28" spans="1:26" x14ac:dyDescent="0.25">
      <c r="A28" s="105"/>
      <c r="B28" s="103"/>
      <c r="C28" s="150"/>
      <c r="D28" s="83"/>
      <c r="E28" s="150"/>
      <c r="F28" s="150"/>
      <c r="G28" s="150"/>
      <c r="H28" s="150"/>
      <c r="I28" s="150"/>
      <c r="J28" s="150"/>
      <c r="K28" s="150"/>
      <c r="L28" s="150"/>
      <c r="M28" s="150"/>
      <c r="N28" s="150"/>
      <c r="O28" s="150"/>
      <c r="P28" s="150"/>
      <c r="Q28" s="150"/>
      <c r="R28" s="150"/>
      <c r="S28" s="150"/>
      <c r="T28" s="83"/>
      <c r="U28" s="88"/>
      <c r="V28" s="88"/>
      <c r="W28" s="88"/>
      <c r="X28" s="88"/>
      <c r="Y28" s="88"/>
      <c r="Z28" s="88"/>
    </row>
    <row r="29" spans="1:26" x14ac:dyDescent="0.25">
      <c r="A29" s="105"/>
      <c r="B29" s="103"/>
      <c r="C29" s="150"/>
      <c r="D29" s="83"/>
      <c r="E29" s="150"/>
      <c r="F29" s="150"/>
      <c r="G29" s="150"/>
      <c r="H29" s="150"/>
      <c r="I29" s="150"/>
      <c r="J29" s="150"/>
      <c r="K29" s="150"/>
      <c r="L29" s="150"/>
      <c r="M29" s="150"/>
      <c r="N29" s="150"/>
      <c r="O29" s="150"/>
      <c r="P29" s="150"/>
      <c r="Q29" s="150"/>
      <c r="R29" s="150"/>
      <c r="S29" s="150"/>
      <c r="T29" s="83"/>
      <c r="U29" s="88"/>
      <c r="V29" s="88"/>
      <c r="W29" s="88"/>
      <c r="X29" s="88"/>
      <c r="Y29" s="88"/>
      <c r="Z29" s="88"/>
    </row>
    <row r="30" spans="1:26" x14ac:dyDescent="0.25">
      <c r="A30" s="105"/>
      <c r="B30" s="103"/>
      <c r="C30" s="150"/>
      <c r="D30" s="83"/>
      <c r="E30" s="150"/>
      <c r="F30" s="150"/>
      <c r="G30" s="150"/>
      <c r="H30" s="150"/>
      <c r="I30" s="150"/>
      <c r="J30" s="150"/>
      <c r="K30" s="150"/>
      <c r="L30" s="150"/>
      <c r="M30" s="150"/>
      <c r="N30" s="150"/>
      <c r="O30" s="150"/>
      <c r="P30" s="150"/>
      <c r="Q30" s="150"/>
      <c r="R30" s="150"/>
      <c r="S30" s="150"/>
      <c r="T30" s="83"/>
      <c r="U30" s="88"/>
      <c r="V30" s="88"/>
      <c r="W30" s="88"/>
      <c r="X30" s="88"/>
      <c r="Y30" s="88"/>
      <c r="Z30" s="88"/>
    </row>
    <row r="31" spans="1:26" x14ac:dyDescent="0.25">
      <c r="A31" s="105"/>
      <c r="B31" s="103"/>
      <c r="C31" s="150"/>
      <c r="D31" s="83"/>
      <c r="E31" s="150"/>
      <c r="F31" s="150"/>
      <c r="G31" s="150"/>
      <c r="H31" s="150"/>
      <c r="I31" s="150"/>
      <c r="J31" s="150"/>
      <c r="K31" s="150"/>
      <c r="L31" s="150"/>
      <c r="M31" s="150"/>
      <c r="N31" s="150"/>
      <c r="O31" s="150"/>
      <c r="P31" s="150"/>
      <c r="Q31" s="150"/>
      <c r="R31" s="150"/>
      <c r="S31" s="150"/>
      <c r="T31" s="83"/>
      <c r="U31" s="88"/>
      <c r="V31" s="88"/>
      <c r="W31" s="88"/>
      <c r="X31" s="88"/>
      <c r="Y31" s="88"/>
      <c r="Z31" s="88"/>
    </row>
    <row r="32" spans="1:26" x14ac:dyDescent="0.25">
      <c r="A32" s="105"/>
      <c r="B32" s="103"/>
      <c r="C32" s="150"/>
      <c r="D32" s="83"/>
      <c r="E32" s="150"/>
      <c r="F32" s="150"/>
      <c r="G32" s="150"/>
      <c r="H32" s="150"/>
      <c r="I32" s="150"/>
      <c r="J32" s="150"/>
      <c r="K32" s="150"/>
      <c r="L32" s="150"/>
      <c r="M32" s="150"/>
      <c r="N32" s="150"/>
      <c r="O32" s="150"/>
      <c r="P32" s="150"/>
      <c r="Q32" s="150"/>
      <c r="R32" s="150"/>
      <c r="S32" s="150"/>
      <c r="T32" s="83"/>
      <c r="U32" s="88"/>
      <c r="V32" s="88"/>
      <c r="W32" s="88"/>
      <c r="X32" s="88"/>
      <c r="Y32" s="88"/>
      <c r="Z32" s="88"/>
    </row>
    <row r="33" spans="1:26" ht="192" customHeight="1" x14ac:dyDescent="0.25">
      <c r="A33" s="106"/>
      <c r="B33" s="103"/>
      <c r="C33" s="150"/>
      <c r="D33" s="84"/>
      <c r="E33" s="150"/>
      <c r="F33" s="150"/>
      <c r="G33" s="150"/>
      <c r="H33" s="150"/>
      <c r="I33" s="150"/>
      <c r="J33" s="150"/>
      <c r="K33" s="150"/>
      <c r="L33" s="150"/>
      <c r="M33" s="150"/>
      <c r="N33" s="150"/>
      <c r="O33" s="150"/>
      <c r="P33" s="150"/>
      <c r="Q33" s="150"/>
      <c r="R33" s="150"/>
      <c r="S33" s="150"/>
      <c r="T33" s="84"/>
      <c r="U33" s="88"/>
      <c r="V33" s="88"/>
      <c r="W33" s="88"/>
      <c r="X33" s="88"/>
      <c r="Y33" s="88"/>
      <c r="Z33" s="88"/>
    </row>
    <row r="34" spans="1:26" ht="15" customHeight="1" x14ac:dyDescent="0.25">
      <c r="A34" s="104">
        <v>8</v>
      </c>
      <c r="B34" s="103">
        <v>8</v>
      </c>
      <c r="C34" s="88" t="s">
        <v>230</v>
      </c>
      <c r="D34" s="82" t="s">
        <v>312</v>
      </c>
      <c r="E34" s="152">
        <v>1731</v>
      </c>
      <c r="F34" s="150">
        <v>531</v>
      </c>
      <c r="G34" s="150">
        <v>1200</v>
      </c>
      <c r="H34" s="150">
        <v>0</v>
      </c>
      <c r="I34" s="150">
        <v>0</v>
      </c>
      <c r="J34" s="150">
        <v>0</v>
      </c>
      <c r="K34" s="150">
        <v>55</v>
      </c>
      <c r="L34" s="150">
        <v>55</v>
      </c>
      <c r="M34" s="150">
        <v>0</v>
      </c>
      <c r="N34" s="150">
        <v>0</v>
      </c>
      <c r="O34" s="150">
        <v>0</v>
      </c>
      <c r="P34" s="150">
        <v>0</v>
      </c>
      <c r="Q34" s="150">
        <v>100</v>
      </c>
      <c r="R34" s="150">
        <v>4</v>
      </c>
      <c r="S34" s="150" t="s">
        <v>97</v>
      </c>
      <c r="T34" s="88" t="s">
        <v>137</v>
      </c>
      <c r="U34" s="88" t="s">
        <v>36</v>
      </c>
      <c r="V34" s="88" t="s">
        <v>138</v>
      </c>
      <c r="W34" s="88" t="s">
        <v>139</v>
      </c>
      <c r="X34" s="88" t="s">
        <v>384</v>
      </c>
      <c r="Y34" s="88" t="s">
        <v>391</v>
      </c>
      <c r="Z34" s="82" t="s">
        <v>414</v>
      </c>
    </row>
    <row r="35" spans="1:26" x14ac:dyDescent="0.25">
      <c r="A35" s="105"/>
      <c r="B35" s="103"/>
      <c r="C35" s="150"/>
      <c r="D35" s="83"/>
      <c r="E35" s="150"/>
      <c r="F35" s="150"/>
      <c r="G35" s="150"/>
      <c r="H35" s="150"/>
      <c r="I35" s="150"/>
      <c r="J35" s="150"/>
      <c r="K35" s="150"/>
      <c r="L35" s="150"/>
      <c r="M35" s="150"/>
      <c r="N35" s="150"/>
      <c r="O35" s="150"/>
      <c r="P35" s="150"/>
      <c r="Q35" s="150"/>
      <c r="R35" s="150"/>
      <c r="S35" s="150"/>
      <c r="T35" s="88"/>
      <c r="U35" s="88"/>
      <c r="V35" s="88"/>
      <c r="W35" s="88"/>
      <c r="X35" s="88"/>
      <c r="Y35" s="88"/>
      <c r="Z35" s="83"/>
    </row>
    <row r="36" spans="1:26" x14ac:dyDescent="0.25">
      <c r="A36" s="105"/>
      <c r="B36" s="103"/>
      <c r="C36" s="150"/>
      <c r="D36" s="83"/>
      <c r="E36" s="150"/>
      <c r="F36" s="150"/>
      <c r="G36" s="150"/>
      <c r="H36" s="150"/>
      <c r="I36" s="150"/>
      <c r="J36" s="150"/>
      <c r="K36" s="150"/>
      <c r="L36" s="150"/>
      <c r="M36" s="150"/>
      <c r="N36" s="150"/>
      <c r="O36" s="150"/>
      <c r="P36" s="150"/>
      <c r="Q36" s="150"/>
      <c r="R36" s="150"/>
      <c r="S36" s="150"/>
      <c r="T36" s="88"/>
      <c r="U36" s="88"/>
      <c r="V36" s="88"/>
      <c r="W36" s="88"/>
      <c r="X36" s="88"/>
      <c r="Y36" s="88"/>
      <c r="Z36" s="83"/>
    </row>
    <row r="37" spans="1:26" x14ac:dyDescent="0.25">
      <c r="A37" s="105"/>
      <c r="B37" s="103"/>
      <c r="C37" s="150"/>
      <c r="D37" s="83"/>
      <c r="E37" s="150"/>
      <c r="F37" s="150"/>
      <c r="G37" s="150"/>
      <c r="H37" s="150"/>
      <c r="I37" s="150"/>
      <c r="J37" s="150"/>
      <c r="K37" s="150"/>
      <c r="L37" s="150"/>
      <c r="M37" s="150"/>
      <c r="N37" s="150"/>
      <c r="O37" s="150"/>
      <c r="P37" s="150"/>
      <c r="Q37" s="150"/>
      <c r="R37" s="150"/>
      <c r="S37" s="150"/>
      <c r="T37" s="88"/>
      <c r="U37" s="88"/>
      <c r="V37" s="88"/>
      <c r="W37" s="88"/>
      <c r="X37" s="88"/>
      <c r="Y37" s="88"/>
      <c r="Z37" s="83"/>
    </row>
    <row r="38" spans="1:26" x14ac:dyDescent="0.25">
      <c r="A38" s="105"/>
      <c r="B38" s="103"/>
      <c r="C38" s="150"/>
      <c r="D38" s="83"/>
      <c r="E38" s="150"/>
      <c r="F38" s="150"/>
      <c r="G38" s="150"/>
      <c r="H38" s="150"/>
      <c r="I38" s="150"/>
      <c r="J38" s="150"/>
      <c r="K38" s="150"/>
      <c r="L38" s="150"/>
      <c r="M38" s="150"/>
      <c r="N38" s="150"/>
      <c r="O38" s="150"/>
      <c r="P38" s="150"/>
      <c r="Q38" s="150"/>
      <c r="R38" s="150"/>
      <c r="S38" s="150"/>
      <c r="T38" s="88"/>
      <c r="U38" s="88"/>
      <c r="V38" s="88"/>
      <c r="W38" s="88"/>
      <c r="X38" s="88"/>
      <c r="Y38" s="88"/>
      <c r="Z38" s="83"/>
    </row>
    <row r="39" spans="1:26" x14ac:dyDescent="0.25">
      <c r="A39" s="105"/>
      <c r="B39" s="103"/>
      <c r="C39" s="150"/>
      <c r="D39" s="83"/>
      <c r="E39" s="150"/>
      <c r="F39" s="150"/>
      <c r="G39" s="150"/>
      <c r="H39" s="150"/>
      <c r="I39" s="150"/>
      <c r="J39" s="150"/>
      <c r="K39" s="150"/>
      <c r="L39" s="150"/>
      <c r="M39" s="150"/>
      <c r="N39" s="150"/>
      <c r="O39" s="150"/>
      <c r="P39" s="150"/>
      <c r="Q39" s="150"/>
      <c r="R39" s="150"/>
      <c r="S39" s="150"/>
      <c r="T39" s="88"/>
      <c r="U39" s="88"/>
      <c r="V39" s="88"/>
      <c r="W39" s="88"/>
      <c r="X39" s="88"/>
      <c r="Y39" s="88"/>
      <c r="Z39" s="83"/>
    </row>
    <row r="40" spans="1:26" x14ac:dyDescent="0.25">
      <c r="A40" s="105"/>
      <c r="B40" s="103"/>
      <c r="C40" s="150"/>
      <c r="D40" s="83"/>
      <c r="E40" s="150"/>
      <c r="F40" s="150"/>
      <c r="G40" s="150"/>
      <c r="H40" s="150"/>
      <c r="I40" s="150"/>
      <c r="J40" s="150"/>
      <c r="K40" s="150"/>
      <c r="L40" s="150"/>
      <c r="M40" s="150"/>
      <c r="N40" s="150"/>
      <c r="O40" s="150"/>
      <c r="P40" s="150"/>
      <c r="Q40" s="150"/>
      <c r="R40" s="150"/>
      <c r="S40" s="150"/>
      <c r="T40" s="88"/>
      <c r="U40" s="88"/>
      <c r="V40" s="88"/>
      <c r="W40" s="88"/>
      <c r="X40" s="88"/>
      <c r="Y40" s="88"/>
      <c r="Z40" s="83"/>
    </row>
    <row r="41" spans="1:26" x14ac:dyDescent="0.25">
      <c r="A41" s="105"/>
      <c r="B41" s="103"/>
      <c r="C41" s="150"/>
      <c r="D41" s="83"/>
      <c r="E41" s="150"/>
      <c r="F41" s="150"/>
      <c r="G41" s="150"/>
      <c r="H41" s="150"/>
      <c r="I41" s="150"/>
      <c r="J41" s="150"/>
      <c r="K41" s="150"/>
      <c r="L41" s="150"/>
      <c r="M41" s="150"/>
      <c r="N41" s="150"/>
      <c r="O41" s="150"/>
      <c r="P41" s="150"/>
      <c r="Q41" s="150"/>
      <c r="R41" s="150"/>
      <c r="S41" s="150"/>
      <c r="T41" s="88"/>
      <c r="U41" s="88"/>
      <c r="V41" s="88"/>
      <c r="W41" s="88"/>
      <c r="X41" s="88"/>
      <c r="Y41" s="88"/>
      <c r="Z41" s="83"/>
    </row>
    <row r="42" spans="1:26" ht="144" customHeight="1" x14ac:dyDescent="0.25">
      <c r="A42" s="106"/>
      <c r="B42" s="103"/>
      <c r="C42" s="150"/>
      <c r="D42" s="84"/>
      <c r="E42" s="150"/>
      <c r="F42" s="150"/>
      <c r="G42" s="150"/>
      <c r="H42" s="150"/>
      <c r="I42" s="150"/>
      <c r="J42" s="150"/>
      <c r="K42" s="150"/>
      <c r="L42" s="150"/>
      <c r="M42" s="150"/>
      <c r="N42" s="150"/>
      <c r="O42" s="150"/>
      <c r="P42" s="150"/>
      <c r="Q42" s="150"/>
      <c r="R42" s="150"/>
      <c r="S42" s="150"/>
      <c r="T42" s="88"/>
      <c r="U42" s="88"/>
      <c r="V42" s="88"/>
      <c r="W42" s="88"/>
      <c r="X42" s="88"/>
      <c r="Y42" s="88"/>
      <c r="Z42" s="83"/>
    </row>
    <row r="43" spans="1:26" ht="15" customHeight="1" x14ac:dyDescent="0.25">
      <c r="A43" s="104">
        <v>9</v>
      </c>
      <c r="B43" s="103">
        <v>9</v>
      </c>
      <c r="C43" s="88" t="s">
        <v>231</v>
      </c>
      <c r="D43" s="82" t="s">
        <v>312</v>
      </c>
      <c r="E43" s="152">
        <v>1719</v>
      </c>
      <c r="F43" s="150">
        <v>679</v>
      </c>
      <c r="G43" s="150">
        <v>1040</v>
      </c>
      <c r="H43" s="150">
        <v>10</v>
      </c>
      <c r="I43" s="150">
        <v>0</v>
      </c>
      <c r="J43" s="150">
        <v>0</v>
      </c>
      <c r="K43" s="150">
        <v>830.5</v>
      </c>
      <c r="L43" s="150">
        <v>10</v>
      </c>
      <c r="M43" s="150">
        <v>820.5</v>
      </c>
      <c r="N43" s="150">
        <v>10</v>
      </c>
      <c r="O43" s="150">
        <v>0</v>
      </c>
      <c r="P43" s="150">
        <v>0</v>
      </c>
      <c r="Q43" s="150">
        <v>236</v>
      </c>
      <c r="R43" s="150">
        <v>133</v>
      </c>
      <c r="S43" s="150" t="s">
        <v>99</v>
      </c>
      <c r="T43" s="88" t="s">
        <v>166</v>
      </c>
      <c r="U43" s="88" t="s">
        <v>140</v>
      </c>
      <c r="V43" s="88" t="s">
        <v>141</v>
      </c>
      <c r="W43" s="88" t="s">
        <v>401</v>
      </c>
      <c r="X43" s="88" t="s">
        <v>385</v>
      </c>
      <c r="Y43" s="88" t="s">
        <v>392</v>
      </c>
      <c r="Z43" s="82" t="s">
        <v>414</v>
      </c>
    </row>
    <row r="44" spans="1:26" x14ac:dyDescent="0.25">
      <c r="A44" s="105"/>
      <c r="B44" s="103"/>
      <c r="C44" s="150"/>
      <c r="D44" s="83"/>
      <c r="E44" s="150"/>
      <c r="F44" s="150"/>
      <c r="G44" s="150"/>
      <c r="H44" s="150"/>
      <c r="I44" s="150"/>
      <c r="J44" s="150"/>
      <c r="K44" s="150"/>
      <c r="L44" s="150"/>
      <c r="M44" s="150"/>
      <c r="N44" s="150"/>
      <c r="O44" s="150"/>
      <c r="P44" s="150"/>
      <c r="Q44" s="150"/>
      <c r="R44" s="150"/>
      <c r="S44" s="150"/>
      <c r="T44" s="88"/>
      <c r="U44" s="88"/>
      <c r="V44" s="88"/>
      <c r="W44" s="88"/>
      <c r="X44" s="88"/>
      <c r="Y44" s="88"/>
      <c r="Z44" s="83"/>
    </row>
    <row r="45" spans="1:26" x14ac:dyDescent="0.25">
      <c r="A45" s="105"/>
      <c r="B45" s="103"/>
      <c r="C45" s="150"/>
      <c r="D45" s="83"/>
      <c r="E45" s="150"/>
      <c r="F45" s="150"/>
      <c r="G45" s="150"/>
      <c r="H45" s="150"/>
      <c r="I45" s="150"/>
      <c r="J45" s="150"/>
      <c r="K45" s="150"/>
      <c r="L45" s="150"/>
      <c r="M45" s="150"/>
      <c r="N45" s="150"/>
      <c r="O45" s="150"/>
      <c r="P45" s="150"/>
      <c r="Q45" s="150"/>
      <c r="R45" s="150"/>
      <c r="S45" s="150"/>
      <c r="T45" s="88"/>
      <c r="U45" s="88"/>
      <c r="V45" s="88"/>
      <c r="W45" s="88"/>
      <c r="X45" s="88"/>
      <c r="Y45" s="88"/>
      <c r="Z45" s="83"/>
    </row>
    <row r="46" spans="1:26" x14ac:dyDescent="0.25">
      <c r="A46" s="105"/>
      <c r="B46" s="103"/>
      <c r="C46" s="150"/>
      <c r="D46" s="83"/>
      <c r="E46" s="150"/>
      <c r="F46" s="150"/>
      <c r="G46" s="150"/>
      <c r="H46" s="150"/>
      <c r="I46" s="150"/>
      <c r="J46" s="150"/>
      <c r="K46" s="150"/>
      <c r="L46" s="150"/>
      <c r="M46" s="150"/>
      <c r="N46" s="150"/>
      <c r="O46" s="150"/>
      <c r="P46" s="150"/>
      <c r="Q46" s="150"/>
      <c r="R46" s="150"/>
      <c r="S46" s="150"/>
      <c r="T46" s="88"/>
      <c r="U46" s="88"/>
      <c r="V46" s="88"/>
      <c r="W46" s="88"/>
      <c r="X46" s="88"/>
      <c r="Y46" s="88"/>
      <c r="Z46" s="83"/>
    </row>
    <row r="47" spans="1:26" x14ac:dyDescent="0.25">
      <c r="A47" s="105"/>
      <c r="B47" s="103"/>
      <c r="C47" s="150"/>
      <c r="D47" s="83"/>
      <c r="E47" s="150"/>
      <c r="F47" s="150"/>
      <c r="G47" s="150"/>
      <c r="H47" s="150"/>
      <c r="I47" s="150"/>
      <c r="J47" s="150"/>
      <c r="K47" s="150"/>
      <c r="L47" s="150"/>
      <c r="M47" s="150"/>
      <c r="N47" s="150"/>
      <c r="O47" s="150"/>
      <c r="P47" s="150"/>
      <c r="Q47" s="150"/>
      <c r="R47" s="150"/>
      <c r="S47" s="150"/>
      <c r="T47" s="88"/>
      <c r="U47" s="88"/>
      <c r="V47" s="88"/>
      <c r="W47" s="88"/>
      <c r="X47" s="88"/>
      <c r="Y47" s="88"/>
      <c r="Z47" s="83"/>
    </row>
    <row r="48" spans="1:26" x14ac:dyDescent="0.25">
      <c r="A48" s="105"/>
      <c r="B48" s="103"/>
      <c r="C48" s="150"/>
      <c r="D48" s="83"/>
      <c r="E48" s="150"/>
      <c r="F48" s="150"/>
      <c r="G48" s="150"/>
      <c r="H48" s="150"/>
      <c r="I48" s="150"/>
      <c r="J48" s="150"/>
      <c r="K48" s="150"/>
      <c r="L48" s="150"/>
      <c r="M48" s="150"/>
      <c r="N48" s="150"/>
      <c r="O48" s="150"/>
      <c r="P48" s="150"/>
      <c r="Q48" s="150"/>
      <c r="R48" s="150"/>
      <c r="S48" s="150"/>
      <c r="T48" s="88"/>
      <c r="U48" s="88"/>
      <c r="V48" s="88"/>
      <c r="W48" s="88"/>
      <c r="X48" s="88"/>
      <c r="Y48" s="88"/>
      <c r="Z48" s="83"/>
    </row>
    <row r="49" spans="1:26" x14ac:dyDescent="0.25">
      <c r="A49" s="105"/>
      <c r="B49" s="103"/>
      <c r="C49" s="150"/>
      <c r="D49" s="83"/>
      <c r="E49" s="150"/>
      <c r="F49" s="150"/>
      <c r="G49" s="150"/>
      <c r="H49" s="150"/>
      <c r="I49" s="150"/>
      <c r="J49" s="150"/>
      <c r="K49" s="150"/>
      <c r="L49" s="150"/>
      <c r="M49" s="150"/>
      <c r="N49" s="150"/>
      <c r="O49" s="150"/>
      <c r="P49" s="150"/>
      <c r="Q49" s="150"/>
      <c r="R49" s="150"/>
      <c r="S49" s="150"/>
      <c r="T49" s="88"/>
      <c r="U49" s="88"/>
      <c r="V49" s="88"/>
      <c r="W49" s="88"/>
      <c r="X49" s="88"/>
      <c r="Y49" s="88"/>
      <c r="Z49" s="83"/>
    </row>
    <row r="50" spans="1:26" x14ac:dyDescent="0.25">
      <c r="A50" s="105"/>
      <c r="B50" s="103"/>
      <c r="C50" s="150"/>
      <c r="D50" s="83"/>
      <c r="E50" s="150"/>
      <c r="F50" s="150"/>
      <c r="G50" s="150"/>
      <c r="H50" s="150"/>
      <c r="I50" s="150"/>
      <c r="J50" s="150"/>
      <c r="K50" s="150"/>
      <c r="L50" s="150"/>
      <c r="M50" s="150"/>
      <c r="N50" s="150"/>
      <c r="O50" s="150"/>
      <c r="P50" s="150"/>
      <c r="Q50" s="150"/>
      <c r="R50" s="150"/>
      <c r="S50" s="150"/>
      <c r="T50" s="88"/>
      <c r="U50" s="88"/>
      <c r="V50" s="88"/>
      <c r="W50" s="88"/>
      <c r="X50" s="88"/>
      <c r="Y50" s="88"/>
      <c r="Z50" s="83"/>
    </row>
    <row r="51" spans="1:26" ht="242.25" customHeight="1" x14ac:dyDescent="0.25">
      <c r="A51" s="106"/>
      <c r="B51" s="103"/>
      <c r="C51" s="150"/>
      <c r="D51" s="84"/>
      <c r="E51" s="150"/>
      <c r="F51" s="150"/>
      <c r="G51" s="150"/>
      <c r="H51" s="150"/>
      <c r="I51" s="150"/>
      <c r="J51" s="150"/>
      <c r="K51" s="150"/>
      <c r="L51" s="150"/>
      <c r="M51" s="150"/>
      <c r="N51" s="150"/>
      <c r="O51" s="150"/>
      <c r="P51" s="150"/>
      <c r="Q51" s="150"/>
      <c r="R51" s="150"/>
      <c r="S51" s="150"/>
      <c r="T51" s="88"/>
      <c r="U51" s="88"/>
      <c r="V51" s="88"/>
      <c r="W51" s="88"/>
      <c r="X51" s="88"/>
      <c r="Y51" s="88"/>
      <c r="Z51" s="83"/>
    </row>
    <row r="52" spans="1:26" ht="29.25" customHeight="1" x14ac:dyDescent="0.25">
      <c r="A52" s="104">
        <v>10</v>
      </c>
      <c r="B52" s="103">
        <v>10</v>
      </c>
      <c r="C52" s="88" t="s">
        <v>232</v>
      </c>
      <c r="D52" s="82" t="s">
        <v>312</v>
      </c>
      <c r="E52" s="152">
        <v>1168</v>
      </c>
      <c r="F52" s="150">
        <v>709.6</v>
      </c>
      <c r="G52" s="150">
        <v>0</v>
      </c>
      <c r="H52" s="151">
        <v>19.39</v>
      </c>
      <c r="I52" s="150">
        <v>0</v>
      </c>
      <c r="J52" s="150">
        <v>458.4</v>
      </c>
      <c r="K52" s="150">
        <v>740</v>
      </c>
      <c r="L52" s="150">
        <v>282.3</v>
      </c>
      <c r="M52" s="150">
        <v>0</v>
      </c>
      <c r="N52" s="150">
        <v>0</v>
      </c>
      <c r="O52" s="150">
        <v>0</v>
      </c>
      <c r="P52" s="150">
        <v>458.3</v>
      </c>
      <c r="Q52" s="150">
        <v>208</v>
      </c>
      <c r="R52" s="150">
        <v>29</v>
      </c>
      <c r="S52" s="150" t="s">
        <v>101</v>
      </c>
      <c r="T52" s="88" t="s">
        <v>42</v>
      </c>
      <c r="U52" s="88" t="s">
        <v>43</v>
      </c>
      <c r="V52" s="88" t="s">
        <v>402</v>
      </c>
      <c r="W52" s="88" t="s">
        <v>44</v>
      </c>
      <c r="X52" s="88" t="s">
        <v>384</v>
      </c>
      <c r="Y52" s="88" t="s">
        <v>393</v>
      </c>
      <c r="Z52" s="82" t="s">
        <v>414</v>
      </c>
    </row>
    <row r="53" spans="1:26" x14ac:dyDescent="0.25">
      <c r="A53" s="105"/>
      <c r="B53" s="103"/>
      <c r="C53" s="150"/>
      <c r="D53" s="83"/>
      <c r="E53" s="150"/>
      <c r="F53" s="150"/>
      <c r="G53" s="150"/>
      <c r="H53" s="151"/>
      <c r="I53" s="150"/>
      <c r="J53" s="150"/>
      <c r="K53" s="150"/>
      <c r="L53" s="150"/>
      <c r="M53" s="150"/>
      <c r="N53" s="150"/>
      <c r="O53" s="150"/>
      <c r="P53" s="150"/>
      <c r="Q53" s="150"/>
      <c r="R53" s="150"/>
      <c r="S53" s="150"/>
      <c r="T53" s="150"/>
      <c r="U53" s="150"/>
      <c r="V53" s="88"/>
      <c r="W53" s="150"/>
      <c r="X53" s="150"/>
      <c r="Y53" s="150"/>
      <c r="Z53" s="83"/>
    </row>
    <row r="54" spans="1:26" x14ac:dyDescent="0.25">
      <c r="A54" s="105"/>
      <c r="B54" s="103"/>
      <c r="C54" s="150"/>
      <c r="D54" s="83"/>
      <c r="E54" s="150"/>
      <c r="F54" s="150"/>
      <c r="G54" s="150"/>
      <c r="H54" s="151"/>
      <c r="I54" s="150"/>
      <c r="J54" s="150"/>
      <c r="K54" s="150"/>
      <c r="L54" s="150"/>
      <c r="M54" s="150"/>
      <c r="N54" s="150"/>
      <c r="O54" s="150"/>
      <c r="P54" s="150"/>
      <c r="Q54" s="150"/>
      <c r="R54" s="150"/>
      <c r="S54" s="150"/>
      <c r="T54" s="150"/>
      <c r="U54" s="150"/>
      <c r="V54" s="88"/>
      <c r="W54" s="150"/>
      <c r="X54" s="150"/>
      <c r="Y54" s="150"/>
      <c r="Z54" s="83"/>
    </row>
    <row r="55" spans="1:26" x14ac:dyDescent="0.25">
      <c r="A55" s="105"/>
      <c r="B55" s="103"/>
      <c r="C55" s="150"/>
      <c r="D55" s="83"/>
      <c r="E55" s="150"/>
      <c r="F55" s="150"/>
      <c r="G55" s="150"/>
      <c r="H55" s="151"/>
      <c r="I55" s="150"/>
      <c r="J55" s="150"/>
      <c r="K55" s="150"/>
      <c r="L55" s="150"/>
      <c r="M55" s="150"/>
      <c r="N55" s="150"/>
      <c r="O55" s="150"/>
      <c r="P55" s="150"/>
      <c r="Q55" s="150"/>
      <c r="R55" s="150"/>
      <c r="S55" s="150"/>
      <c r="T55" s="150"/>
      <c r="U55" s="150"/>
      <c r="V55" s="88"/>
      <c r="W55" s="150"/>
      <c r="X55" s="150"/>
      <c r="Y55" s="150"/>
      <c r="Z55" s="83"/>
    </row>
    <row r="56" spans="1:26" x14ac:dyDescent="0.25">
      <c r="A56" s="105"/>
      <c r="B56" s="103"/>
      <c r="C56" s="150"/>
      <c r="D56" s="83"/>
      <c r="E56" s="150"/>
      <c r="F56" s="150"/>
      <c r="G56" s="150"/>
      <c r="H56" s="151"/>
      <c r="I56" s="150"/>
      <c r="J56" s="150"/>
      <c r="K56" s="150"/>
      <c r="L56" s="150"/>
      <c r="M56" s="150"/>
      <c r="N56" s="150"/>
      <c r="O56" s="150"/>
      <c r="P56" s="150"/>
      <c r="Q56" s="150"/>
      <c r="R56" s="150"/>
      <c r="S56" s="150"/>
      <c r="T56" s="150"/>
      <c r="U56" s="150"/>
      <c r="V56" s="88"/>
      <c r="W56" s="150"/>
      <c r="X56" s="150"/>
      <c r="Y56" s="150"/>
      <c r="Z56" s="83"/>
    </row>
    <row r="57" spans="1:26" x14ac:dyDescent="0.25">
      <c r="A57" s="105"/>
      <c r="B57" s="103"/>
      <c r="C57" s="150"/>
      <c r="D57" s="83"/>
      <c r="E57" s="150"/>
      <c r="F57" s="150"/>
      <c r="G57" s="150"/>
      <c r="H57" s="151"/>
      <c r="I57" s="150"/>
      <c r="J57" s="150"/>
      <c r="K57" s="150"/>
      <c r="L57" s="150"/>
      <c r="M57" s="150"/>
      <c r="N57" s="150"/>
      <c r="O57" s="150"/>
      <c r="P57" s="150"/>
      <c r="Q57" s="150"/>
      <c r="R57" s="150"/>
      <c r="S57" s="150"/>
      <c r="T57" s="150"/>
      <c r="U57" s="150"/>
      <c r="V57" s="88"/>
      <c r="W57" s="150"/>
      <c r="X57" s="150"/>
      <c r="Y57" s="150"/>
      <c r="Z57" s="83"/>
    </row>
    <row r="58" spans="1:26" x14ac:dyDescent="0.25">
      <c r="A58" s="105"/>
      <c r="B58" s="103"/>
      <c r="C58" s="150"/>
      <c r="D58" s="83"/>
      <c r="E58" s="150"/>
      <c r="F58" s="150"/>
      <c r="G58" s="150"/>
      <c r="H58" s="151"/>
      <c r="I58" s="150"/>
      <c r="J58" s="150"/>
      <c r="K58" s="150"/>
      <c r="L58" s="150"/>
      <c r="M58" s="150"/>
      <c r="N58" s="150"/>
      <c r="O58" s="150"/>
      <c r="P58" s="150"/>
      <c r="Q58" s="150"/>
      <c r="R58" s="150"/>
      <c r="S58" s="150"/>
      <c r="T58" s="150"/>
      <c r="U58" s="150"/>
      <c r="V58" s="88"/>
      <c r="W58" s="150"/>
      <c r="X58" s="150"/>
      <c r="Y58" s="150"/>
      <c r="Z58" s="83"/>
    </row>
    <row r="59" spans="1:26" x14ac:dyDescent="0.25">
      <c r="A59" s="105"/>
      <c r="B59" s="103"/>
      <c r="C59" s="150"/>
      <c r="D59" s="83"/>
      <c r="E59" s="150"/>
      <c r="F59" s="150"/>
      <c r="G59" s="150"/>
      <c r="H59" s="151"/>
      <c r="I59" s="150"/>
      <c r="J59" s="150"/>
      <c r="K59" s="150"/>
      <c r="L59" s="150"/>
      <c r="M59" s="150"/>
      <c r="N59" s="150"/>
      <c r="O59" s="150"/>
      <c r="P59" s="150"/>
      <c r="Q59" s="150"/>
      <c r="R59" s="150"/>
      <c r="S59" s="150"/>
      <c r="T59" s="150"/>
      <c r="U59" s="150"/>
      <c r="V59" s="88"/>
      <c r="W59" s="150"/>
      <c r="X59" s="150"/>
      <c r="Y59" s="150"/>
      <c r="Z59" s="83"/>
    </row>
    <row r="60" spans="1:26" x14ac:dyDescent="0.25">
      <c r="A60" s="105"/>
      <c r="B60" s="103"/>
      <c r="C60" s="150"/>
      <c r="D60" s="83"/>
      <c r="E60" s="150"/>
      <c r="F60" s="150"/>
      <c r="G60" s="150"/>
      <c r="H60" s="151"/>
      <c r="I60" s="150"/>
      <c r="J60" s="150"/>
      <c r="K60" s="150"/>
      <c r="L60" s="150"/>
      <c r="M60" s="150"/>
      <c r="N60" s="150"/>
      <c r="O60" s="150"/>
      <c r="P60" s="150"/>
      <c r="Q60" s="150"/>
      <c r="R60" s="150"/>
      <c r="S60" s="150"/>
      <c r="T60" s="150"/>
      <c r="U60" s="150"/>
      <c r="V60" s="88"/>
      <c r="W60" s="150"/>
      <c r="X60" s="150"/>
      <c r="Y60" s="150"/>
      <c r="Z60" s="83"/>
    </row>
    <row r="61" spans="1:26" ht="90" customHeight="1" x14ac:dyDescent="0.25">
      <c r="A61" s="106"/>
      <c r="B61" s="103"/>
      <c r="C61" s="150"/>
      <c r="D61" s="84"/>
      <c r="E61" s="150"/>
      <c r="F61" s="150"/>
      <c r="G61" s="150"/>
      <c r="H61" s="151"/>
      <c r="I61" s="150"/>
      <c r="J61" s="150"/>
      <c r="K61" s="150"/>
      <c r="L61" s="150"/>
      <c r="M61" s="150"/>
      <c r="N61" s="150"/>
      <c r="O61" s="150"/>
      <c r="P61" s="150"/>
      <c r="Q61" s="150"/>
      <c r="R61" s="150"/>
      <c r="S61" s="150"/>
      <c r="T61" s="150"/>
      <c r="U61" s="150"/>
      <c r="V61" s="88"/>
      <c r="W61" s="150"/>
      <c r="X61" s="150"/>
      <c r="Y61" s="150"/>
      <c r="Z61" s="84"/>
    </row>
    <row r="62" spans="1:26" ht="15" customHeight="1" x14ac:dyDescent="0.25">
      <c r="A62" s="104">
        <v>11</v>
      </c>
      <c r="B62" s="103">
        <v>11</v>
      </c>
      <c r="C62" s="88" t="s">
        <v>233</v>
      </c>
      <c r="D62" s="82" t="s">
        <v>312</v>
      </c>
      <c r="E62" s="149">
        <v>662.78</v>
      </c>
      <c r="F62" s="149">
        <v>662.78</v>
      </c>
      <c r="G62" s="88">
        <v>0</v>
      </c>
      <c r="H62" s="88">
        <v>0</v>
      </c>
      <c r="I62" s="88">
        <v>0</v>
      </c>
      <c r="J62" s="88">
        <v>0</v>
      </c>
      <c r="K62" s="88">
        <v>370</v>
      </c>
      <c r="L62" s="88">
        <v>370</v>
      </c>
      <c r="M62" s="88">
        <v>0</v>
      </c>
      <c r="N62" s="88">
        <v>0</v>
      </c>
      <c r="O62" s="88">
        <v>0</v>
      </c>
      <c r="P62" s="88">
        <v>0</v>
      </c>
      <c r="Q62" s="88">
        <v>150</v>
      </c>
      <c r="R62" s="88">
        <v>20</v>
      </c>
      <c r="S62" s="88" t="s">
        <v>102</v>
      </c>
      <c r="T62" s="88" t="s">
        <v>403</v>
      </c>
      <c r="U62" s="88" t="s">
        <v>46</v>
      </c>
      <c r="V62" s="88" t="s">
        <v>142</v>
      </c>
      <c r="W62" s="88" t="s">
        <v>143</v>
      </c>
      <c r="X62" s="88" t="s">
        <v>378</v>
      </c>
      <c r="Y62" s="88" t="s">
        <v>394</v>
      </c>
      <c r="Z62" s="88" t="s">
        <v>414</v>
      </c>
    </row>
    <row r="63" spans="1:26" x14ac:dyDescent="0.25">
      <c r="A63" s="105"/>
      <c r="B63" s="103"/>
      <c r="C63" s="88"/>
      <c r="D63" s="83"/>
      <c r="E63" s="149"/>
      <c r="F63" s="149"/>
      <c r="G63" s="88"/>
      <c r="H63" s="88"/>
      <c r="I63" s="88"/>
      <c r="J63" s="88"/>
      <c r="K63" s="88"/>
      <c r="L63" s="88"/>
      <c r="M63" s="88"/>
      <c r="N63" s="88"/>
      <c r="O63" s="88"/>
      <c r="P63" s="88"/>
      <c r="Q63" s="88"/>
      <c r="R63" s="88"/>
      <c r="S63" s="88"/>
      <c r="T63" s="88"/>
      <c r="U63" s="88"/>
      <c r="V63" s="88"/>
      <c r="W63" s="88"/>
      <c r="X63" s="88"/>
      <c r="Y63" s="88"/>
      <c r="Z63" s="88"/>
    </row>
    <row r="64" spans="1:26" x14ac:dyDescent="0.25">
      <c r="A64" s="105"/>
      <c r="B64" s="103"/>
      <c r="C64" s="88"/>
      <c r="D64" s="83"/>
      <c r="E64" s="149"/>
      <c r="F64" s="149"/>
      <c r="G64" s="88"/>
      <c r="H64" s="88"/>
      <c r="I64" s="88"/>
      <c r="J64" s="88"/>
      <c r="K64" s="88"/>
      <c r="L64" s="88"/>
      <c r="M64" s="88"/>
      <c r="N64" s="88"/>
      <c r="O64" s="88"/>
      <c r="P64" s="88"/>
      <c r="Q64" s="88"/>
      <c r="R64" s="88"/>
      <c r="S64" s="88"/>
      <c r="T64" s="88"/>
      <c r="U64" s="88"/>
      <c r="V64" s="88"/>
      <c r="W64" s="88"/>
      <c r="X64" s="88"/>
      <c r="Y64" s="88"/>
      <c r="Z64" s="88"/>
    </row>
    <row r="65" spans="1:26" x14ac:dyDescent="0.25">
      <c r="A65" s="105"/>
      <c r="B65" s="103"/>
      <c r="C65" s="88"/>
      <c r="D65" s="83"/>
      <c r="E65" s="149"/>
      <c r="F65" s="149"/>
      <c r="G65" s="88"/>
      <c r="H65" s="88"/>
      <c r="I65" s="88"/>
      <c r="J65" s="88"/>
      <c r="K65" s="88"/>
      <c r="L65" s="88"/>
      <c r="M65" s="88"/>
      <c r="N65" s="88"/>
      <c r="O65" s="88"/>
      <c r="P65" s="88"/>
      <c r="Q65" s="88"/>
      <c r="R65" s="88"/>
      <c r="S65" s="88"/>
      <c r="T65" s="88"/>
      <c r="U65" s="88"/>
      <c r="V65" s="88"/>
      <c r="W65" s="88"/>
      <c r="X65" s="88"/>
      <c r="Y65" s="88"/>
      <c r="Z65" s="88"/>
    </row>
    <row r="66" spans="1:26" x14ac:dyDescent="0.25">
      <c r="A66" s="105"/>
      <c r="B66" s="103"/>
      <c r="C66" s="88"/>
      <c r="D66" s="83"/>
      <c r="E66" s="149"/>
      <c r="F66" s="149"/>
      <c r="G66" s="88"/>
      <c r="H66" s="88"/>
      <c r="I66" s="88"/>
      <c r="J66" s="88"/>
      <c r="K66" s="88"/>
      <c r="L66" s="88"/>
      <c r="M66" s="88"/>
      <c r="N66" s="88"/>
      <c r="O66" s="88"/>
      <c r="P66" s="88"/>
      <c r="Q66" s="88"/>
      <c r="R66" s="88"/>
      <c r="S66" s="88"/>
      <c r="T66" s="88"/>
      <c r="U66" s="88"/>
      <c r="V66" s="88"/>
      <c r="W66" s="88"/>
      <c r="X66" s="88"/>
      <c r="Y66" s="88"/>
      <c r="Z66" s="88"/>
    </row>
    <row r="67" spans="1:26" x14ac:dyDescent="0.25">
      <c r="A67" s="105"/>
      <c r="B67" s="103"/>
      <c r="C67" s="88"/>
      <c r="D67" s="83"/>
      <c r="E67" s="149"/>
      <c r="F67" s="149"/>
      <c r="G67" s="88"/>
      <c r="H67" s="88"/>
      <c r="I67" s="88"/>
      <c r="J67" s="88"/>
      <c r="K67" s="88"/>
      <c r="L67" s="88"/>
      <c r="M67" s="88"/>
      <c r="N67" s="88"/>
      <c r="O67" s="88"/>
      <c r="P67" s="88"/>
      <c r="Q67" s="88"/>
      <c r="R67" s="88"/>
      <c r="S67" s="88"/>
      <c r="T67" s="88"/>
      <c r="U67" s="88"/>
      <c r="V67" s="88"/>
      <c r="W67" s="88"/>
      <c r="X67" s="88"/>
      <c r="Y67" s="88"/>
      <c r="Z67" s="88"/>
    </row>
    <row r="68" spans="1:26" x14ac:dyDescent="0.25">
      <c r="A68" s="105"/>
      <c r="B68" s="103"/>
      <c r="C68" s="88"/>
      <c r="D68" s="83"/>
      <c r="E68" s="149"/>
      <c r="F68" s="149"/>
      <c r="G68" s="88"/>
      <c r="H68" s="88"/>
      <c r="I68" s="88"/>
      <c r="J68" s="88"/>
      <c r="K68" s="88"/>
      <c r="L68" s="88"/>
      <c r="M68" s="88"/>
      <c r="N68" s="88"/>
      <c r="O68" s="88"/>
      <c r="P68" s="88"/>
      <c r="Q68" s="88"/>
      <c r="R68" s="88"/>
      <c r="S68" s="88"/>
      <c r="T68" s="88"/>
      <c r="U68" s="88"/>
      <c r="V68" s="88"/>
      <c r="W68" s="88"/>
      <c r="X68" s="88"/>
      <c r="Y68" s="88"/>
      <c r="Z68" s="88"/>
    </row>
    <row r="69" spans="1:26" x14ac:dyDescent="0.25">
      <c r="A69" s="105"/>
      <c r="B69" s="103"/>
      <c r="C69" s="88"/>
      <c r="D69" s="83"/>
      <c r="E69" s="149"/>
      <c r="F69" s="149"/>
      <c r="G69" s="88"/>
      <c r="H69" s="88"/>
      <c r="I69" s="88"/>
      <c r="J69" s="88"/>
      <c r="K69" s="88"/>
      <c r="L69" s="88"/>
      <c r="M69" s="88"/>
      <c r="N69" s="88"/>
      <c r="O69" s="88"/>
      <c r="P69" s="88"/>
      <c r="Q69" s="88"/>
      <c r="R69" s="88"/>
      <c r="S69" s="88"/>
      <c r="T69" s="88"/>
      <c r="U69" s="88"/>
      <c r="V69" s="88"/>
      <c r="W69" s="88"/>
      <c r="X69" s="88"/>
      <c r="Y69" s="88"/>
      <c r="Z69" s="88"/>
    </row>
    <row r="70" spans="1:26" ht="246" customHeight="1" x14ac:dyDescent="0.25">
      <c r="A70" s="106"/>
      <c r="B70" s="103"/>
      <c r="C70" s="88"/>
      <c r="D70" s="84"/>
      <c r="E70" s="149"/>
      <c r="F70" s="149"/>
      <c r="G70" s="88"/>
      <c r="H70" s="88"/>
      <c r="I70" s="88"/>
      <c r="J70" s="88"/>
      <c r="K70" s="88"/>
      <c r="L70" s="88"/>
      <c r="M70" s="88"/>
      <c r="N70" s="88"/>
      <c r="O70" s="88"/>
      <c r="P70" s="88"/>
      <c r="Q70" s="88"/>
      <c r="R70" s="88"/>
      <c r="S70" s="88"/>
      <c r="T70" s="88"/>
      <c r="U70" s="88"/>
      <c r="V70" s="88"/>
      <c r="W70" s="88"/>
      <c r="X70" s="88"/>
      <c r="Y70" s="88"/>
      <c r="Z70" s="88"/>
    </row>
    <row r="71" spans="1:26" ht="15" customHeight="1" x14ac:dyDescent="0.25">
      <c r="A71" s="104">
        <v>12</v>
      </c>
      <c r="B71" s="103">
        <v>12</v>
      </c>
      <c r="C71" s="88" t="s">
        <v>234</v>
      </c>
      <c r="D71" s="82" t="s">
        <v>312</v>
      </c>
      <c r="E71" s="82">
        <v>347.2</v>
      </c>
      <c r="F71" s="82">
        <v>0</v>
      </c>
      <c r="G71" s="82">
        <v>60</v>
      </c>
      <c r="H71" s="88">
        <v>0</v>
      </c>
      <c r="I71" s="88">
        <v>20</v>
      </c>
      <c r="J71" s="88">
        <v>0</v>
      </c>
      <c r="K71" s="82">
        <f>SUM(L71:M80)</f>
        <v>271.39</v>
      </c>
      <c r="L71" s="82">
        <v>249.35</v>
      </c>
      <c r="M71" s="82">
        <v>22.04</v>
      </c>
      <c r="N71" s="88">
        <v>0</v>
      </c>
      <c r="O71" s="88">
        <v>20</v>
      </c>
      <c r="P71" s="88">
        <v>0</v>
      </c>
      <c r="Q71" s="82">
        <v>130</v>
      </c>
      <c r="R71" s="82">
        <v>77</v>
      </c>
      <c r="S71" s="82" t="s">
        <v>106</v>
      </c>
      <c r="T71" s="82" t="s">
        <v>405</v>
      </c>
      <c r="U71" s="82" t="s">
        <v>46</v>
      </c>
      <c r="V71" s="82" t="s">
        <v>404</v>
      </c>
      <c r="W71" s="82" t="s">
        <v>144</v>
      </c>
      <c r="X71" s="82" t="s">
        <v>384</v>
      </c>
      <c r="Y71" s="82" t="s">
        <v>395</v>
      </c>
      <c r="Z71" s="88" t="s">
        <v>414</v>
      </c>
    </row>
    <row r="72" spans="1:26" x14ac:dyDescent="0.25">
      <c r="A72" s="105"/>
      <c r="B72" s="103"/>
      <c r="C72" s="88"/>
      <c r="D72" s="83"/>
      <c r="E72" s="83"/>
      <c r="F72" s="83"/>
      <c r="G72" s="83"/>
      <c r="H72" s="88"/>
      <c r="I72" s="88"/>
      <c r="J72" s="88"/>
      <c r="K72" s="83"/>
      <c r="L72" s="83"/>
      <c r="M72" s="83"/>
      <c r="N72" s="88"/>
      <c r="O72" s="88"/>
      <c r="P72" s="88"/>
      <c r="Q72" s="83"/>
      <c r="R72" s="83"/>
      <c r="S72" s="83"/>
      <c r="T72" s="83"/>
      <c r="U72" s="83"/>
      <c r="V72" s="83"/>
      <c r="W72" s="83"/>
      <c r="X72" s="83"/>
      <c r="Y72" s="83"/>
      <c r="Z72" s="88"/>
    </row>
    <row r="73" spans="1:26" x14ac:dyDescent="0.25">
      <c r="A73" s="105"/>
      <c r="B73" s="103"/>
      <c r="C73" s="88"/>
      <c r="D73" s="83"/>
      <c r="E73" s="83"/>
      <c r="F73" s="83"/>
      <c r="G73" s="83"/>
      <c r="H73" s="88"/>
      <c r="I73" s="88"/>
      <c r="J73" s="88"/>
      <c r="K73" s="83"/>
      <c r="L73" s="83"/>
      <c r="M73" s="83"/>
      <c r="N73" s="88"/>
      <c r="O73" s="88"/>
      <c r="P73" s="88"/>
      <c r="Q73" s="83"/>
      <c r="R73" s="83"/>
      <c r="S73" s="83"/>
      <c r="T73" s="83"/>
      <c r="U73" s="83"/>
      <c r="V73" s="83"/>
      <c r="W73" s="83"/>
      <c r="X73" s="83"/>
      <c r="Y73" s="83"/>
      <c r="Z73" s="88"/>
    </row>
    <row r="74" spans="1:26" x14ac:dyDescent="0.25">
      <c r="A74" s="105"/>
      <c r="B74" s="103"/>
      <c r="C74" s="88"/>
      <c r="D74" s="83"/>
      <c r="E74" s="83"/>
      <c r="F74" s="83"/>
      <c r="G74" s="83"/>
      <c r="H74" s="88"/>
      <c r="I74" s="88"/>
      <c r="J74" s="88"/>
      <c r="K74" s="83"/>
      <c r="L74" s="83"/>
      <c r="M74" s="83"/>
      <c r="N74" s="88"/>
      <c r="O74" s="88"/>
      <c r="P74" s="88"/>
      <c r="Q74" s="83"/>
      <c r="R74" s="83"/>
      <c r="S74" s="83"/>
      <c r="T74" s="83"/>
      <c r="U74" s="83"/>
      <c r="V74" s="83"/>
      <c r="W74" s="83"/>
      <c r="X74" s="83"/>
      <c r="Y74" s="83"/>
      <c r="Z74" s="88"/>
    </row>
    <row r="75" spans="1:26" x14ac:dyDescent="0.25">
      <c r="A75" s="105"/>
      <c r="B75" s="103"/>
      <c r="C75" s="88"/>
      <c r="D75" s="83"/>
      <c r="E75" s="83"/>
      <c r="F75" s="83"/>
      <c r="G75" s="83"/>
      <c r="H75" s="88"/>
      <c r="I75" s="88"/>
      <c r="J75" s="88"/>
      <c r="K75" s="83"/>
      <c r="L75" s="83"/>
      <c r="M75" s="83"/>
      <c r="N75" s="88"/>
      <c r="O75" s="88"/>
      <c r="P75" s="88"/>
      <c r="Q75" s="83"/>
      <c r="R75" s="83"/>
      <c r="S75" s="83"/>
      <c r="T75" s="83"/>
      <c r="U75" s="83"/>
      <c r="V75" s="83"/>
      <c r="W75" s="83"/>
      <c r="X75" s="83"/>
      <c r="Y75" s="83"/>
      <c r="Z75" s="88"/>
    </row>
    <row r="76" spans="1:26" x14ac:dyDescent="0.25">
      <c r="A76" s="105"/>
      <c r="B76" s="103"/>
      <c r="C76" s="88"/>
      <c r="D76" s="83"/>
      <c r="E76" s="83"/>
      <c r="F76" s="83"/>
      <c r="G76" s="83"/>
      <c r="H76" s="88"/>
      <c r="I76" s="88"/>
      <c r="J76" s="88"/>
      <c r="K76" s="83"/>
      <c r="L76" s="83"/>
      <c r="M76" s="83"/>
      <c r="N76" s="88"/>
      <c r="O76" s="88"/>
      <c r="P76" s="88"/>
      <c r="Q76" s="83"/>
      <c r="R76" s="83"/>
      <c r="S76" s="83"/>
      <c r="T76" s="83"/>
      <c r="U76" s="83"/>
      <c r="V76" s="83"/>
      <c r="W76" s="83"/>
      <c r="X76" s="83"/>
      <c r="Y76" s="83"/>
      <c r="Z76" s="88"/>
    </row>
    <row r="77" spans="1:26" x14ac:dyDescent="0.25">
      <c r="A77" s="105"/>
      <c r="B77" s="103"/>
      <c r="C77" s="88"/>
      <c r="D77" s="83"/>
      <c r="E77" s="83"/>
      <c r="F77" s="83"/>
      <c r="G77" s="83"/>
      <c r="H77" s="88"/>
      <c r="I77" s="88"/>
      <c r="J77" s="88"/>
      <c r="K77" s="83"/>
      <c r="L77" s="83"/>
      <c r="M77" s="83"/>
      <c r="N77" s="88"/>
      <c r="O77" s="88"/>
      <c r="P77" s="88"/>
      <c r="Q77" s="83"/>
      <c r="R77" s="83"/>
      <c r="S77" s="83"/>
      <c r="T77" s="83"/>
      <c r="U77" s="83"/>
      <c r="V77" s="83"/>
      <c r="W77" s="83"/>
      <c r="X77" s="83"/>
      <c r="Y77" s="83"/>
      <c r="Z77" s="88"/>
    </row>
    <row r="78" spans="1:26" x14ac:dyDescent="0.25">
      <c r="A78" s="105"/>
      <c r="B78" s="103"/>
      <c r="C78" s="88"/>
      <c r="D78" s="83"/>
      <c r="E78" s="83"/>
      <c r="F78" s="83"/>
      <c r="G78" s="83"/>
      <c r="H78" s="88"/>
      <c r="I78" s="88"/>
      <c r="J78" s="88"/>
      <c r="K78" s="83"/>
      <c r="L78" s="83"/>
      <c r="M78" s="83"/>
      <c r="N78" s="88"/>
      <c r="O78" s="88"/>
      <c r="P78" s="88"/>
      <c r="Q78" s="83"/>
      <c r="R78" s="83"/>
      <c r="S78" s="83"/>
      <c r="T78" s="83"/>
      <c r="U78" s="83"/>
      <c r="V78" s="83"/>
      <c r="W78" s="83"/>
      <c r="X78" s="83"/>
      <c r="Y78" s="83"/>
      <c r="Z78" s="88"/>
    </row>
    <row r="79" spans="1:26" x14ac:dyDescent="0.25">
      <c r="A79" s="105"/>
      <c r="B79" s="103"/>
      <c r="C79" s="88"/>
      <c r="D79" s="83"/>
      <c r="E79" s="83"/>
      <c r="F79" s="83"/>
      <c r="G79" s="83"/>
      <c r="H79" s="88"/>
      <c r="I79" s="88"/>
      <c r="J79" s="88"/>
      <c r="K79" s="83"/>
      <c r="L79" s="83"/>
      <c r="M79" s="83"/>
      <c r="N79" s="88"/>
      <c r="O79" s="88"/>
      <c r="P79" s="88"/>
      <c r="Q79" s="83"/>
      <c r="R79" s="83"/>
      <c r="S79" s="83"/>
      <c r="T79" s="83"/>
      <c r="U79" s="83"/>
      <c r="V79" s="83"/>
      <c r="W79" s="83"/>
      <c r="X79" s="83"/>
      <c r="Y79" s="83"/>
      <c r="Z79" s="88"/>
    </row>
    <row r="80" spans="1:26" ht="277.5" customHeight="1" x14ac:dyDescent="0.25">
      <c r="A80" s="106"/>
      <c r="B80" s="103"/>
      <c r="C80" s="88"/>
      <c r="D80" s="84"/>
      <c r="E80" s="84"/>
      <c r="F80" s="84"/>
      <c r="G80" s="84"/>
      <c r="H80" s="88"/>
      <c r="I80" s="88"/>
      <c r="J80" s="88"/>
      <c r="K80" s="84"/>
      <c r="L80" s="84"/>
      <c r="M80" s="84"/>
      <c r="N80" s="88"/>
      <c r="O80" s="88"/>
      <c r="P80" s="88"/>
      <c r="Q80" s="84"/>
      <c r="R80" s="84"/>
      <c r="S80" s="84"/>
      <c r="T80" s="84"/>
      <c r="U80" s="84"/>
      <c r="V80" s="84"/>
      <c r="W80" s="84"/>
      <c r="X80" s="84"/>
      <c r="Y80" s="84"/>
      <c r="Z80" s="88"/>
    </row>
    <row r="81" spans="1:26" ht="15" customHeight="1" x14ac:dyDescent="0.25">
      <c r="A81" s="104">
        <v>13</v>
      </c>
      <c r="B81" s="103">
        <v>13</v>
      </c>
      <c r="C81" s="88" t="s">
        <v>235</v>
      </c>
      <c r="D81" s="82" t="s">
        <v>312</v>
      </c>
      <c r="E81" s="88">
        <v>108</v>
      </c>
      <c r="F81" s="88">
        <v>58</v>
      </c>
      <c r="G81" s="88">
        <v>50</v>
      </c>
      <c r="H81" s="88">
        <v>0</v>
      </c>
      <c r="I81" s="88">
        <v>50</v>
      </c>
      <c r="J81" s="88">
        <v>0</v>
      </c>
      <c r="K81" s="88">
        <v>108</v>
      </c>
      <c r="L81" s="88">
        <v>58</v>
      </c>
      <c r="M81" s="88">
        <v>50</v>
      </c>
      <c r="N81" s="88">
        <v>4.9000000000000004</v>
      </c>
      <c r="O81" s="88">
        <v>50</v>
      </c>
      <c r="P81" s="88">
        <v>0</v>
      </c>
      <c r="Q81" s="88">
        <v>45</v>
      </c>
      <c r="R81" s="88">
        <v>45</v>
      </c>
      <c r="S81" s="88" t="s">
        <v>106</v>
      </c>
      <c r="T81" s="88" t="s">
        <v>145</v>
      </c>
      <c r="U81" s="88" t="s">
        <v>58</v>
      </c>
      <c r="V81" s="88" t="s">
        <v>146</v>
      </c>
      <c r="W81" s="88" t="s">
        <v>59</v>
      </c>
      <c r="X81" s="88" t="s">
        <v>384</v>
      </c>
      <c r="Y81" s="88" t="s">
        <v>396</v>
      </c>
      <c r="Z81" s="82" t="s">
        <v>414</v>
      </c>
    </row>
    <row r="82" spans="1:26" x14ac:dyDescent="0.25">
      <c r="A82" s="105"/>
      <c r="B82" s="103"/>
      <c r="C82" s="88"/>
      <c r="D82" s="83"/>
      <c r="E82" s="88"/>
      <c r="F82" s="88"/>
      <c r="G82" s="88"/>
      <c r="H82" s="88"/>
      <c r="I82" s="88"/>
      <c r="J82" s="88"/>
      <c r="K82" s="88"/>
      <c r="L82" s="88"/>
      <c r="M82" s="88"/>
      <c r="N82" s="88"/>
      <c r="O82" s="88"/>
      <c r="P82" s="88"/>
      <c r="Q82" s="88"/>
      <c r="R82" s="88"/>
      <c r="S82" s="88"/>
      <c r="T82" s="88"/>
      <c r="U82" s="88"/>
      <c r="V82" s="88"/>
      <c r="W82" s="88"/>
      <c r="X82" s="88"/>
      <c r="Y82" s="88"/>
      <c r="Z82" s="83"/>
    </row>
    <row r="83" spans="1:26" x14ac:dyDescent="0.25">
      <c r="A83" s="105"/>
      <c r="B83" s="103"/>
      <c r="C83" s="88"/>
      <c r="D83" s="83"/>
      <c r="E83" s="88"/>
      <c r="F83" s="88"/>
      <c r="G83" s="88"/>
      <c r="H83" s="88"/>
      <c r="I83" s="88"/>
      <c r="J83" s="88"/>
      <c r="K83" s="88"/>
      <c r="L83" s="88"/>
      <c r="M83" s="88"/>
      <c r="N83" s="88"/>
      <c r="O83" s="88"/>
      <c r="P83" s="88"/>
      <c r="Q83" s="88"/>
      <c r="R83" s="88"/>
      <c r="S83" s="88"/>
      <c r="T83" s="88"/>
      <c r="U83" s="88"/>
      <c r="V83" s="88"/>
      <c r="W83" s="88"/>
      <c r="X83" s="88"/>
      <c r="Y83" s="88"/>
      <c r="Z83" s="83"/>
    </row>
    <row r="84" spans="1:26" x14ac:dyDescent="0.25">
      <c r="A84" s="105"/>
      <c r="B84" s="103"/>
      <c r="C84" s="88"/>
      <c r="D84" s="83"/>
      <c r="E84" s="88"/>
      <c r="F84" s="88"/>
      <c r="G84" s="88"/>
      <c r="H84" s="88"/>
      <c r="I84" s="88"/>
      <c r="J84" s="88"/>
      <c r="K84" s="88"/>
      <c r="L84" s="88"/>
      <c r="M84" s="88"/>
      <c r="N84" s="88"/>
      <c r="O84" s="88"/>
      <c r="P84" s="88"/>
      <c r="Q84" s="88"/>
      <c r="R84" s="88"/>
      <c r="S84" s="88"/>
      <c r="T84" s="88"/>
      <c r="U84" s="88"/>
      <c r="V84" s="88"/>
      <c r="W84" s="88"/>
      <c r="X84" s="88"/>
      <c r="Y84" s="88"/>
      <c r="Z84" s="83"/>
    </row>
    <row r="85" spans="1:26" x14ac:dyDescent="0.25">
      <c r="A85" s="105"/>
      <c r="B85" s="103"/>
      <c r="C85" s="88"/>
      <c r="D85" s="83"/>
      <c r="E85" s="88"/>
      <c r="F85" s="88"/>
      <c r="G85" s="88"/>
      <c r="H85" s="88"/>
      <c r="I85" s="88"/>
      <c r="J85" s="88"/>
      <c r="K85" s="88"/>
      <c r="L85" s="88"/>
      <c r="M85" s="88"/>
      <c r="N85" s="88"/>
      <c r="O85" s="88"/>
      <c r="P85" s="88"/>
      <c r="Q85" s="88"/>
      <c r="R85" s="88"/>
      <c r="S85" s="88"/>
      <c r="T85" s="88"/>
      <c r="U85" s="88"/>
      <c r="V85" s="88"/>
      <c r="W85" s="88"/>
      <c r="X85" s="88"/>
      <c r="Y85" s="88"/>
      <c r="Z85" s="83"/>
    </row>
    <row r="86" spans="1:26" x14ac:dyDescent="0.25">
      <c r="A86" s="105"/>
      <c r="B86" s="103"/>
      <c r="C86" s="88"/>
      <c r="D86" s="83"/>
      <c r="E86" s="88"/>
      <c r="F86" s="88"/>
      <c r="G86" s="88"/>
      <c r="H86" s="88"/>
      <c r="I86" s="88"/>
      <c r="J86" s="88"/>
      <c r="K86" s="88"/>
      <c r="L86" s="88"/>
      <c r="M86" s="88"/>
      <c r="N86" s="88"/>
      <c r="O86" s="88"/>
      <c r="P86" s="88"/>
      <c r="Q86" s="88"/>
      <c r="R86" s="88"/>
      <c r="S86" s="88"/>
      <c r="T86" s="88"/>
      <c r="U86" s="88"/>
      <c r="V86" s="88"/>
      <c r="W86" s="88"/>
      <c r="X86" s="88"/>
      <c r="Y86" s="88"/>
      <c r="Z86" s="83"/>
    </row>
    <row r="87" spans="1:26" x14ac:dyDescent="0.25">
      <c r="A87" s="105"/>
      <c r="B87" s="103"/>
      <c r="C87" s="88"/>
      <c r="D87" s="83"/>
      <c r="E87" s="88"/>
      <c r="F87" s="88"/>
      <c r="G87" s="88"/>
      <c r="H87" s="88"/>
      <c r="I87" s="88"/>
      <c r="J87" s="88"/>
      <c r="K87" s="88"/>
      <c r="L87" s="88"/>
      <c r="M87" s="88"/>
      <c r="N87" s="88"/>
      <c r="O87" s="88"/>
      <c r="P87" s="88"/>
      <c r="Q87" s="88"/>
      <c r="R87" s="88"/>
      <c r="S87" s="88"/>
      <c r="T87" s="88"/>
      <c r="U87" s="88"/>
      <c r="V87" s="88"/>
      <c r="W87" s="88"/>
      <c r="X87" s="88"/>
      <c r="Y87" s="88"/>
      <c r="Z87" s="83"/>
    </row>
    <row r="88" spans="1:26" x14ac:dyDescent="0.25">
      <c r="A88" s="105"/>
      <c r="B88" s="103"/>
      <c r="C88" s="88"/>
      <c r="D88" s="83"/>
      <c r="E88" s="88"/>
      <c r="F88" s="88"/>
      <c r="G88" s="88"/>
      <c r="H88" s="88"/>
      <c r="I88" s="88"/>
      <c r="J88" s="88"/>
      <c r="K88" s="88"/>
      <c r="L88" s="88"/>
      <c r="M88" s="88"/>
      <c r="N88" s="88"/>
      <c r="O88" s="88"/>
      <c r="P88" s="88"/>
      <c r="Q88" s="88"/>
      <c r="R88" s="88"/>
      <c r="S88" s="88"/>
      <c r="T88" s="88"/>
      <c r="U88" s="88"/>
      <c r="V88" s="88"/>
      <c r="W88" s="88"/>
      <c r="X88" s="88"/>
      <c r="Y88" s="88"/>
      <c r="Z88" s="83"/>
    </row>
    <row r="89" spans="1:26" x14ac:dyDescent="0.25">
      <c r="A89" s="105"/>
      <c r="B89" s="103"/>
      <c r="C89" s="88"/>
      <c r="D89" s="83"/>
      <c r="E89" s="88"/>
      <c r="F89" s="88"/>
      <c r="G89" s="88"/>
      <c r="H89" s="88"/>
      <c r="I89" s="88"/>
      <c r="J89" s="88"/>
      <c r="K89" s="88"/>
      <c r="L89" s="88"/>
      <c r="M89" s="88"/>
      <c r="N89" s="88"/>
      <c r="O89" s="88"/>
      <c r="P89" s="88"/>
      <c r="Q89" s="88"/>
      <c r="R89" s="88"/>
      <c r="S89" s="88"/>
      <c r="T89" s="88"/>
      <c r="U89" s="88"/>
      <c r="V89" s="88"/>
      <c r="W89" s="88"/>
      <c r="X89" s="88"/>
      <c r="Y89" s="88"/>
      <c r="Z89" s="83"/>
    </row>
    <row r="90" spans="1:26" x14ac:dyDescent="0.25">
      <c r="A90" s="105"/>
      <c r="B90" s="103"/>
      <c r="C90" s="88"/>
      <c r="D90" s="83"/>
      <c r="E90" s="88"/>
      <c r="F90" s="88"/>
      <c r="G90" s="88"/>
      <c r="H90" s="88"/>
      <c r="I90" s="88"/>
      <c r="J90" s="88"/>
      <c r="K90" s="88"/>
      <c r="L90" s="88"/>
      <c r="M90" s="88"/>
      <c r="N90" s="88"/>
      <c r="O90" s="88"/>
      <c r="P90" s="88"/>
      <c r="Q90" s="88"/>
      <c r="R90" s="88"/>
      <c r="S90" s="88"/>
      <c r="T90" s="88"/>
      <c r="U90" s="88"/>
      <c r="V90" s="88"/>
      <c r="W90" s="88"/>
      <c r="X90" s="88"/>
      <c r="Y90" s="88"/>
      <c r="Z90" s="83"/>
    </row>
    <row r="91" spans="1:26" x14ac:dyDescent="0.25">
      <c r="A91" s="105"/>
      <c r="B91" s="103"/>
      <c r="C91" s="88"/>
      <c r="D91" s="83"/>
      <c r="E91" s="88"/>
      <c r="F91" s="88"/>
      <c r="G91" s="88"/>
      <c r="H91" s="88"/>
      <c r="I91" s="88"/>
      <c r="J91" s="88"/>
      <c r="K91" s="88"/>
      <c r="L91" s="88"/>
      <c r="M91" s="88"/>
      <c r="N91" s="88"/>
      <c r="O91" s="88"/>
      <c r="P91" s="88"/>
      <c r="Q91" s="88"/>
      <c r="R91" s="88"/>
      <c r="S91" s="88"/>
      <c r="T91" s="88"/>
      <c r="U91" s="88"/>
      <c r="V91" s="88"/>
      <c r="W91" s="88"/>
      <c r="X91" s="88"/>
      <c r="Y91" s="88"/>
      <c r="Z91" s="83"/>
    </row>
    <row r="92" spans="1:26" ht="10.5" customHeight="1" x14ac:dyDescent="0.25">
      <c r="A92" s="106"/>
      <c r="B92" s="103"/>
      <c r="C92" s="88"/>
      <c r="D92" s="84"/>
      <c r="E92" s="88"/>
      <c r="F92" s="88"/>
      <c r="G92" s="88"/>
      <c r="H92" s="88"/>
      <c r="I92" s="88"/>
      <c r="J92" s="88"/>
      <c r="K92" s="88"/>
      <c r="L92" s="88"/>
      <c r="M92" s="88"/>
      <c r="N92" s="88"/>
      <c r="O92" s="88"/>
      <c r="P92" s="88"/>
      <c r="Q92" s="88"/>
      <c r="R92" s="88"/>
      <c r="S92" s="88"/>
      <c r="T92" s="88"/>
      <c r="U92" s="88"/>
      <c r="V92" s="88"/>
      <c r="W92" s="88"/>
      <c r="X92" s="88"/>
      <c r="Y92" s="88"/>
      <c r="Z92" s="84"/>
    </row>
    <row r="93" spans="1:26" ht="15" customHeight="1" x14ac:dyDescent="0.25">
      <c r="A93" s="104">
        <v>14</v>
      </c>
      <c r="B93" s="100">
        <v>14</v>
      </c>
      <c r="C93" s="82" t="s">
        <v>236</v>
      </c>
      <c r="D93" s="82" t="s">
        <v>312</v>
      </c>
      <c r="E93" s="82">
        <f>SUM(F93:G103)</f>
        <v>70</v>
      </c>
      <c r="F93" s="82">
        <v>35</v>
      </c>
      <c r="G93" s="82">
        <v>35</v>
      </c>
      <c r="H93" s="82">
        <v>2.2000000000000002</v>
      </c>
      <c r="I93" s="82">
        <v>0</v>
      </c>
      <c r="J93" s="82">
        <v>0</v>
      </c>
      <c r="K93" s="82">
        <v>90.3</v>
      </c>
      <c r="L93" s="82">
        <v>57.2</v>
      </c>
      <c r="M93" s="82">
        <v>28.8</v>
      </c>
      <c r="N93" s="146">
        <v>2.2360000000000002</v>
      </c>
      <c r="O93" s="82">
        <v>0</v>
      </c>
      <c r="P93" s="82">
        <v>0</v>
      </c>
      <c r="Q93" s="82">
        <v>20</v>
      </c>
      <c r="R93" s="82">
        <v>20</v>
      </c>
      <c r="S93" s="82" t="s">
        <v>147</v>
      </c>
      <c r="T93" s="82" t="s">
        <v>406</v>
      </c>
      <c r="U93" s="82" t="s">
        <v>60</v>
      </c>
      <c r="V93" s="82" t="s">
        <v>148</v>
      </c>
      <c r="W93" s="82" t="s">
        <v>217</v>
      </c>
      <c r="X93" s="82" t="s">
        <v>378</v>
      </c>
      <c r="Y93" s="82" t="s">
        <v>397</v>
      </c>
      <c r="Z93" s="88" t="s">
        <v>414</v>
      </c>
    </row>
    <row r="94" spans="1:26" x14ac:dyDescent="0.25">
      <c r="A94" s="105"/>
      <c r="B94" s="101"/>
      <c r="C94" s="83"/>
      <c r="D94" s="83"/>
      <c r="E94" s="83"/>
      <c r="F94" s="83"/>
      <c r="G94" s="83"/>
      <c r="H94" s="83"/>
      <c r="I94" s="83"/>
      <c r="J94" s="83"/>
      <c r="K94" s="83"/>
      <c r="L94" s="83"/>
      <c r="M94" s="83"/>
      <c r="N94" s="147"/>
      <c r="O94" s="83"/>
      <c r="P94" s="83"/>
      <c r="Q94" s="83"/>
      <c r="R94" s="83"/>
      <c r="S94" s="83"/>
      <c r="T94" s="83"/>
      <c r="U94" s="83"/>
      <c r="V94" s="83"/>
      <c r="W94" s="83"/>
      <c r="X94" s="83"/>
      <c r="Y94" s="83"/>
      <c r="Z94" s="88"/>
    </row>
    <row r="95" spans="1:26" x14ac:dyDescent="0.25">
      <c r="A95" s="105"/>
      <c r="B95" s="101"/>
      <c r="C95" s="83"/>
      <c r="D95" s="83"/>
      <c r="E95" s="83"/>
      <c r="F95" s="83"/>
      <c r="G95" s="83"/>
      <c r="H95" s="83"/>
      <c r="I95" s="83"/>
      <c r="J95" s="83"/>
      <c r="K95" s="83"/>
      <c r="L95" s="83"/>
      <c r="M95" s="83"/>
      <c r="N95" s="147"/>
      <c r="O95" s="83"/>
      <c r="P95" s="83"/>
      <c r="Q95" s="83"/>
      <c r="R95" s="83"/>
      <c r="S95" s="83"/>
      <c r="T95" s="83"/>
      <c r="U95" s="83"/>
      <c r="V95" s="83"/>
      <c r="W95" s="83"/>
      <c r="X95" s="83"/>
      <c r="Y95" s="83"/>
      <c r="Z95" s="88"/>
    </row>
    <row r="96" spans="1:26" x14ac:dyDescent="0.25">
      <c r="A96" s="105"/>
      <c r="B96" s="101"/>
      <c r="C96" s="83"/>
      <c r="D96" s="83"/>
      <c r="E96" s="83"/>
      <c r="F96" s="83"/>
      <c r="G96" s="83"/>
      <c r="H96" s="83"/>
      <c r="I96" s="83"/>
      <c r="J96" s="83"/>
      <c r="K96" s="83"/>
      <c r="L96" s="83"/>
      <c r="M96" s="83"/>
      <c r="N96" s="147"/>
      <c r="O96" s="83"/>
      <c r="P96" s="83"/>
      <c r="Q96" s="83"/>
      <c r="R96" s="83"/>
      <c r="S96" s="83"/>
      <c r="T96" s="83"/>
      <c r="U96" s="83"/>
      <c r="V96" s="83"/>
      <c r="W96" s="83"/>
      <c r="X96" s="83"/>
      <c r="Y96" s="83"/>
      <c r="Z96" s="88"/>
    </row>
    <row r="97" spans="1:26" x14ac:dyDescent="0.25">
      <c r="A97" s="105"/>
      <c r="B97" s="101"/>
      <c r="C97" s="83"/>
      <c r="D97" s="83"/>
      <c r="E97" s="83"/>
      <c r="F97" s="83"/>
      <c r="G97" s="83"/>
      <c r="H97" s="83"/>
      <c r="I97" s="83"/>
      <c r="J97" s="83"/>
      <c r="K97" s="83"/>
      <c r="L97" s="83"/>
      <c r="M97" s="83"/>
      <c r="N97" s="147"/>
      <c r="O97" s="83"/>
      <c r="P97" s="83"/>
      <c r="Q97" s="83"/>
      <c r="R97" s="83"/>
      <c r="S97" s="83"/>
      <c r="T97" s="83"/>
      <c r="U97" s="83"/>
      <c r="V97" s="83"/>
      <c r="W97" s="83"/>
      <c r="X97" s="83"/>
      <c r="Y97" s="83"/>
      <c r="Z97" s="88"/>
    </row>
    <row r="98" spans="1:26" x14ac:dyDescent="0.25">
      <c r="A98" s="105"/>
      <c r="B98" s="101"/>
      <c r="C98" s="83"/>
      <c r="D98" s="83"/>
      <c r="E98" s="83"/>
      <c r="F98" s="83"/>
      <c r="G98" s="83"/>
      <c r="H98" s="83"/>
      <c r="I98" s="83"/>
      <c r="J98" s="83"/>
      <c r="K98" s="83"/>
      <c r="L98" s="83"/>
      <c r="M98" s="83"/>
      <c r="N98" s="147"/>
      <c r="O98" s="83"/>
      <c r="P98" s="83"/>
      <c r="Q98" s="83"/>
      <c r="R98" s="83"/>
      <c r="S98" s="83"/>
      <c r="T98" s="83"/>
      <c r="U98" s="83"/>
      <c r="V98" s="83"/>
      <c r="W98" s="83"/>
      <c r="X98" s="83"/>
      <c r="Y98" s="83"/>
      <c r="Z98" s="88"/>
    </row>
    <row r="99" spans="1:26" x14ac:dyDescent="0.25">
      <c r="A99" s="105"/>
      <c r="B99" s="101"/>
      <c r="C99" s="83"/>
      <c r="D99" s="83"/>
      <c r="E99" s="83"/>
      <c r="F99" s="83"/>
      <c r="G99" s="83"/>
      <c r="H99" s="83"/>
      <c r="I99" s="83"/>
      <c r="J99" s="83"/>
      <c r="K99" s="83"/>
      <c r="L99" s="83"/>
      <c r="M99" s="83"/>
      <c r="N99" s="147"/>
      <c r="O99" s="83"/>
      <c r="P99" s="83"/>
      <c r="Q99" s="83"/>
      <c r="R99" s="83"/>
      <c r="S99" s="83"/>
      <c r="T99" s="83"/>
      <c r="U99" s="83"/>
      <c r="V99" s="83"/>
      <c r="W99" s="83"/>
      <c r="X99" s="83"/>
      <c r="Y99" s="83"/>
      <c r="Z99" s="88"/>
    </row>
    <row r="100" spans="1:26" x14ac:dyDescent="0.25">
      <c r="A100" s="105"/>
      <c r="B100" s="101"/>
      <c r="C100" s="83"/>
      <c r="D100" s="83"/>
      <c r="E100" s="83"/>
      <c r="F100" s="83"/>
      <c r="G100" s="83"/>
      <c r="H100" s="83"/>
      <c r="I100" s="83"/>
      <c r="J100" s="83"/>
      <c r="K100" s="83"/>
      <c r="L100" s="83"/>
      <c r="M100" s="83"/>
      <c r="N100" s="147"/>
      <c r="O100" s="83"/>
      <c r="P100" s="83"/>
      <c r="Q100" s="83"/>
      <c r="R100" s="83"/>
      <c r="S100" s="83"/>
      <c r="T100" s="83"/>
      <c r="U100" s="83"/>
      <c r="V100" s="83"/>
      <c r="W100" s="83"/>
      <c r="X100" s="83"/>
      <c r="Y100" s="83"/>
      <c r="Z100" s="88"/>
    </row>
    <row r="101" spans="1:26" x14ac:dyDescent="0.25">
      <c r="A101" s="105"/>
      <c r="B101" s="101"/>
      <c r="C101" s="83"/>
      <c r="D101" s="83"/>
      <c r="E101" s="83"/>
      <c r="F101" s="83"/>
      <c r="G101" s="83"/>
      <c r="H101" s="83"/>
      <c r="I101" s="83"/>
      <c r="J101" s="83"/>
      <c r="K101" s="83"/>
      <c r="L101" s="83"/>
      <c r="M101" s="83"/>
      <c r="N101" s="147"/>
      <c r="O101" s="83"/>
      <c r="P101" s="83"/>
      <c r="Q101" s="83"/>
      <c r="R101" s="83"/>
      <c r="S101" s="83"/>
      <c r="T101" s="83"/>
      <c r="U101" s="83"/>
      <c r="V101" s="83"/>
      <c r="W101" s="83"/>
      <c r="X101" s="83"/>
      <c r="Y101" s="83"/>
      <c r="Z101" s="88"/>
    </row>
    <row r="102" spans="1:26" x14ac:dyDescent="0.25">
      <c r="A102" s="105"/>
      <c r="B102" s="101"/>
      <c r="C102" s="83"/>
      <c r="D102" s="83"/>
      <c r="E102" s="83"/>
      <c r="F102" s="83"/>
      <c r="G102" s="83"/>
      <c r="H102" s="83"/>
      <c r="I102" s="83"/>
      <c r="J102" s="83"/>
      <c r="K102" s="83"/>
      <c r="L102" s="83"/>
      <c r="M102" s="83"/>
      <c r="N102" s="147"/>
      <c r="O102" s="83"/>
      <c r="P102" s="83"/>
      <c r="Q102" s="83"/>
      <c r="R102" s="83"/>
      <c r="S102" s="83"/>
      <c r="T102" s="83"/>
      <c r="U102" s="83"/>
      <c r="V102" s="83"/>
      <c r="W102" s="83"/>
      <c r="X102" s="83"/>
      <c r="Y102" s="83"/>
      <c r="Z102" s="88"/>
    </row>
    <row r="103" spans="1:26" ht="194.25" customHeight="1" x14ac:dyDescent="0.25">
      <c r="A103" s="106"/>
      <c r="B103" s="102"/>
      <c r="C103" s="84"/>
      <c r="D103" s="84"/>
      <c r="E103" s="84"/>
      <c r="F103" s="84"/>
      <c r="G103" s="84"/>
      <c r="H103" s="84"/>
      <c r="I103" s="84"/>
      <c r="J103" s="84"/>
      <c r="K103" s="84"/>
      <c r="L103" s="84"/>
      <c r="M103" s="84"/>
      <c r="N103" s="148"/>
      <c r="O103" s="84"/>
      <c r="P103" s="84"/>
      <c r="Q103" s="84"/>
      <c r="R103" s="84"/>
      <c r="S103" s="84"/>
      <c r="T103" s="84"/>
      <c r="U103" s="84"/>
      <c r="V103" s="84"/>
      <c r="W103" s="84"/>
      <c r="X103" s="84"/>
      <c r="Y103" s="84"/>
      <c r="Z103" s="88"/>
    </row>
    <row r="104" spans="1:26" ht="15" customHeight="1" x14ac:dyDescent="0.25">
      <c r="A104" s="104">
        <v>15</v>
      </c>
      <c r="B104" s="100">
        <v>15</v>
      </c>
      <c r="C104" s="82" t="s">
        <v>237</v>
      </c>
      <c r="D104" s="82" t="s">
        <v>312</v>
      </c>
      <c r="E104" s="132">
        <v>4100</v>
      </c>
      <c r="F104" s="132">
        <v>1025</v>
      </c>
      <c r="G104" s="132">
        <v>3075</v>
      </c>
      <c r="H104" s="82">
        <v>0</v>
      </c>
      <c r="I104" s="82">
        <v>0</v>
      </c>
      <c r="J104" s="82">
        <v>0</v>
      </c>
      <c r="K104" s="82">
        <v>0.4</v>
      </c>
      <c r="L104" s="82">
        <v>0.4</v>
      </c>
      <c r="M104" s="82">
        <v>0</v>
      </c>
      <c r="N104" s="82">
        <v>0</v>
      </c>
      <c r="O104" s="82">
        <v>0</v>
      </c>
      <c r="P104" s="82">
        <v>0</v>
      </c>
      <c r="Q104" s="82">
        <v>454</v>
      </c>
      <c r="R104" s="82">
        <v>0</v>
      </c>
      <c r="S104" s="82" t="s">
        <v>97</v>
      </c>
      <c r="T104" s="82" t="s">
        <v>411</v>
      </c>
      <c r="U104" s="82" t="s">
        <v>70</v>
      </c>
      <c r="V104" s="82" t="s">
        <v>412</v>
      </c>
      <c r="W104" s="82" t="s">
        <v>413</v>
      </c>
      <c r="X104" s="82" t="s">
        <v>378</v>
      </c>
      <c r="Y104" s="82" t="s">
        <v>386</v>
      </c>
      <c r="Z104" s="88" t="s">
        <v>410</v>
      </c>
    </row>
    <row r="105" spans="1:26" x14ac:dyDescent="0.25">
      <c r="A105" s="105"/>
      <c r="B105" s="101"/>
      <c r="C105" s="83"/>
      <c r="D105" s="83"/>
      <c r="E105" s="133"/>
      <c r="F105" s="133"/>
      <c r="G105" s="133"/>
      <c r="H105" s="83"/>
      <c r="I105" s="83"/>
      <c r="J105" s="83"/>
      <c r="K105" s="83"/>
      <c r="L105" s="83"/>
      <c r="M105" s="83"/>
      <c r="N105" s="83"/>
      <c r="O105" s="83"/>
      <c r="P105" s="83"/>
      <c r="Q105" s="83"/>
      <c r="R105" s="83"/>
      <c r="S105" s="83"/>
      <c r="T105" s="83"/>
      <c r="U105" s="83"/>
      <c r="V105" s="83"/>
      <c r="W105" s="83"/>
      <c r="X105" s="83"/>
      <c r="Y105" s="83"/>
      <c r="Z105" s="88"/>
    </row>
    <row r="106" spans="1:26" x14ac:dyDescent="0.25">
      <c r="A106" s="105"/>
      <c r="B106" s="101"/>
      <c r="C106" s="83"/>
      <c r="D106" s="83"/>
      <c r="E106" s="133"/>
      <c r="F106" s="133"/>
      <c r="G106" s="133"/>
      <c r="H106" s="83"/>
      <c r="I106" s="83"/>
      <c r="J106" s="83"/>
      <c r="K106" s="83"/>
      <c r="L106" s="83"/>
      <c r="M106" s="83"/>
      <c r="N106" s="83"/>
      <c r="O106" s="83"/>
      <c r="P106" s="83"/>
      <c r="Q106" s="83"/>
      <c r="R106" s="83"/>
      <c r="S106" s="83"/>
      <c r="T106" s="83"/>
      <c r="U106" s="83"/>
      <c r="V106" s="83"/>
      <c r="W106" s="83"/>
      <c r="X106" s="83"/>
      <c r="Y106" s="83"/>
      <c r="Z106" s="88"/>
    </row>
    <row r="107" spans="1:26" x14ac:dyDescent="0.25">
      <c r="A107" s="105"/>
      <c r="B107" s="101"/>
      <c r="C107" s="83"/>
      <c r="D107" s="83"/>
      <c r="E107" s="133"/>
      <c r="F107" s="133"/>
      <c r="G107" s="133"/>
      <c r="H107" s="83"/>
      <c r="I107" s="83"/>
      <c r="J107" s="83"/>
      <c r="K107" s="83"/>
      <c r="L107" s="83"/>
      <c r="M107" s="83"/>
      <c r="N107" s="83"/>
      <c r="O107" s="83"/>
      <c r="P107" s="83"/>
      <c r="Q107" s="83"/>
      <c r="R107" s="83"/>
      <c r="S107" s="83"/>
      <c r="T107" s="83"/>
      <c r="U107" s="83"/>
      <c r="V107" s="83"/>
      <c r="W107" s="83"/>
      <c r="X107" s="83"/>
      <c r="Y107" s="83"/>
      <c r="Z107" s="88"/>
    </row>
    <row r="108" spans="1:26" x14ac:dyDescent="0.25">
      <c r="A108" s="105"/>
      <c r="B108" s="101"/>
      <c r="C108" s="83"/>
      <c r="D108" s="83"/>
      <c r="E108" s="133"/>
      <c r="F108" s="133"/>
      <c r="G108" s="133"/>
      <c r="H108" s="83"/>
      <c r="I108" s="83"/>
      <c r="J108" s="83"/>
      <c r="K108" s="83"/>
      <c r="L108" s="83"/>
      <c r="M108" s="83"/>
      <c r="N108" s="83"/>
      <c r="O108" s="83"/>
      <c r="P108" s="83"/>
      <c r="Q108" s="83"/>
      <c r="R108" s="83"/>
      <c r="S108" s="83"/>
      <c r="T108" s="83"/>
      <c r="U108" s="83"/>
      <c r="V108" s="83"/>
      <c r="W108" s="83"/>
      <c r="X108" s="83"/>
      <c r="Y108" s="83"/>
      <c r="Z108" s="88"/>
    </row>
    <row r="109" spans="1:26" x14ac:dyDescent="0.25">
      <c r="A109" s="105"/>
      <c r="B109" s="101"/>
      <c r="C109" s="83"/>
      <c r="D109" s="83"/>
      <c r="E109" s="133"/>
      <c r="F109" s="133"/>
      <c r="G109" s="133"/>
      <c r="H109" s="83"/>
      <c r="I109" s="83"/>
      <c r="J109" s="83"/>
      <c r="K109" s="83"/>
      <c r="L109" s="83"/>
      <c r="M109" s="83"/>
      <c r="N109" s="83"/>
      <c r="O109" s="83"/>
      <c r="P109" s="83"/>
      <c r="Q109" s="83"/>
      <c r="R109" s="83"/>
      <c r="S109" s="83"/>
      <c r="T109" s="83"/>
      <c r="U109" s="83"/>
      <c r="V109" s="83"/>
      <c r="W109" s="83"/>
      <c r="X109" s="83"/>
      <c r="Y109" s="83"/>
      <c r="Z109" s="88"/>
    </row>
    <row r="110" spans="1:26" x14ac:dyDescent="0.25">
      <c r="A110" s="105"/>
      <c r="B110" s="101"/>
      <c r="C110" s="83"/>
      <c r="D110" s="83"/>
      <c r="E110" s="133"/>
      <c r="F110" s="133"/>
      <c r="G110" s="133"/>
      <c r="H110" s="83"/>
      <c r="I110" s="83"/>
      <c r="J110" s="83"/>
      <c r="K110" s="83"/>
      <c r="L110" s="83"/>
      <c r="M110" s="83"/>
      <c r="N110" s="83"/>
      <c r="O110" s="83"/>
      <c r="P110" s="83"/>
      <c r="Q110" s="83"/>
      <c r="R110" s="83"/>
      <c r="S110" s="83"/>
      <c r="T110" s="83"/>
      <c r="U110" s="83"/>
      <c r="V110" s="83"/>
      <c r="W110" s="83"/>
      <c r="X110" s="83"/>
      <c r="Y110" s="83"/>
      <c r="Z110" s="88"/>
    </row>
    <row r="111" spans="1:26" x14ac:dyDescent="0.25">
      <c r="A111" s="105"/>
      <c r="B111" s="101"/>
      <c r="C111" s="83"/>
      <c r="D111" s="83"/>
      <c r="E111" s="133"/>
      <c r="F111" s="133"/>
      <c r="G111" s="133"/>
      <c r="H111" s="83"/>
      <c r="I111" s="83"/>
      <c r="J111" s="83"/>
      <c r="K111" s="83"/>
      <c r="L111" s="83"/>
      <c r="M111" s="83"/>
      <c r="N111" s="83"/>
      <c r="O111" s="83"/>
      <c r="P111" s="83"/>
      <c r="Q111" s="83"/>
      <c r="R111" s="83"/>
      <c r="S111" s="83"/>
      <c r="T111" s="83"/>
      <c r="U111" s="83"/>
      <c r="V111" s="83"/>
      <c r="W111" s="83"/>
      <c r="X111" s="83"/>
      <c r="Y111" s="83"/>
      <c r="Z111" s="88"/>
    </row>
    <row r="112" spans="1:26" x14ac:dyDescent="0.25">
      <c r="A112" s="105"/>
      <c r="B112" s="101"/>
      <c r="C112" s="83"/>
      <c r="D112" s="83"/>
      <c r="E112" s="133"/>
      <c r="F112" s="133"/>
      <c r="G112" s="133"/>
      <c r="H112" s="83"/>
      <c r="I112" s="83"/>
      <c r="J112" s="83"/>
      <c r="K112" s="83"/>
      <c r="L112" s="83"/>
      <c r="M112" s="83"/>
      <c r="N112" s="83"/>
      <c r="O112" s="83"/>
      <c r="P112" s="83"/>
      <c r="Q112" s="83"/>
      <c r="R112" s="83"/>
      <c r="S112" s="83"/>
      <c r="T112" s="83"/>
      <c r="U112" s="83"/>
      <c r="V112" s="83"/>
      <c r="W112" s="83"/>
      <c r="X112" s="83"/>
      <c r="Y112" s="83"/>
      <c r="Z112" s="88"/>
    </row>
    <row r="113" spans="1:26" x14ac:dyDescent="0.25">
      <c r="A113" s="105"/>
      <c r="B113" s="101"/>
      <c r="C113" s="83"/>
      <c r="D113" s="83"/>
      <c r="E113" s="133"/>
      <c r="F113" s="133"/>
      <c r="G113" s="133"/>
      <c r="H113" s="83"/>
      <c r="I113" s="83"/>
      <c r="J113" s="83"/>
      <c r="K113" s="83"/>
      <c r="L113" s="83"/>
      <c r="M113" s="83"/>
      <c r="N113" s="83"/>
      <c r="O113" s="83"/>
      <c r="P113" s="83"/>
      <c r="Q113" s="83"/>
      <c r="R113" s="83"/>
      <c r="S113" s="83"/>
      <c r="T113" s="83"/>
      <c r="U113" s="83"/>
      <c r="V113" s="83"/>
      <c r="W113" s="83"/>
      <c r="X113" s="83"/>
      <c r="Y113" s="83"/>
      <c r="Z113" s="88"/>
    </row>
    <row r="114" spans="1:26" ht="276.75" customHeight="1" x14ac:dyDescent="0.25">
      <c r="A114" s="106"/>
      <c r="B114" s="102"/>
      <c r="C114" s="84"/>
      <c r="D114" s="84"/>
      <c r="E114" s="134"/>
      <c r="F114" s="134"/>
      <c r="G114" s="134"/>
      <c r="H114" s="84"/>
      <c r="I114" s="84"/>
      <c r="J114" s="84"/>
      <c r="K114" s="84"/>
      <c r="L114" s="84"/>
      <c r="M114" s="84"/>
      <c r="N114" s="84"/>
      <c r="O114" s="84"/>
      <c r="P114" s="84"/>
      <c r="Q114" s="84"/>
      <c r="R114" s="84"/>
      <c r="S114" s="84"/>
      <c r="T114" s="84"/>
      <c r="U114" s="84"/>
      <c r="V114" s="84"/>
      <c r="W114" s="84"/>
      <c r="X114" s="84"/>
      <c r="Y114" s="84"/>
      <c r="Z114" s="88"/>
    </row>
    <row r="115" spans="1:26" ht="15" customHeight="1" x14ac:dyDescent="0.25">
      <c r="A115" s="104">
        <v>16</v>
      </c>
      <c r="B115" s="103">
        <v>16</v>
      </c>
      <c r="C115" s="88" t="s">
        <v>238</v>
      </c>
      <c r="D115" s="82" t="s">
        <v>312</v>
      </c>
      <c r="E115" s="130">
        <v>1608.6</v>
      </c>
      <c r="F115" s="88">
        <v>326.60000000000002</v>
      </c>
      <c r="G115" s="88">
        <v>1282</v>
      </c>
      <c r="H115" s="88">
        <v>0</v>
      </c>
      <c r="I115" s="88">
        <v>1282</v>
      </c>
      <c r="J115" s="88">
        <v>0</v>
      </c>
      <c r="K115" s="88">
        <v>679</v>
      </c>
      <c r="L115" s="88">
        <v>237.6</v>
      </c>
      <c r="M115" s="88">
        <v>439.3</v>
      </c>
      <c r="N115" s="88">
        <v>0</v>
      </c>
      <c r="O115" s="88">
        <v>258.3</v>
      </c>
      <c r="P115" s="88">
        <v>0</v>
      </c>
      <c r="Q115" s="88">
        <v>172</v>
      </c>
      <c r="R115" s="88">
        <v>0</v>
      </c>
      <c r="S115" s="88" t="s">
        <v>199</v>
      </c>
      <c r="T115" s="88" t="s">
        <v>149</v>
      </c>
      <c r="U115" s="88" t="s">
        <v>57</v>
      </c>
      <c r="V115" s="88" t="s">
        <v>73</v>
      </c>
      <c r="W115" s="88" t="s">
        <v>150</v>
      </c>
      <c r="X115" s="88" t="s">
        <v>384</v>
      </c>
      <c r="Y115" s="88" t="s">
        <v>398</v>
      </c>
      <c r="Z115" s="88" t="s">
        <v>410</v>
      </c>
    </row>
    <row r="116" spans="1:26" x14ac:dyDescent="0.25">
      <c r="A116" s="105"/>
      <c r="B116" s="103"/>
      <c r="C116" s="88"/>
      <c r="D116" s="83"/>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25">
      <c r="A117" s="105"/>
      <c r="B117" s="103"/>
      <c r="C117" s="88"/>
      <c r="D117" s="83"/>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25">
      <c r="A118" s="105"/>
      <c r="B118" s="103"/>
      <c r="C118" s="88"/>
      <c r="D118" s="83"/>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25">
      <c r="A119" s="105"/>
      <c r="B119" s="103"/>
      <c r="C119" s="88"/>
      <c r="D119" s="83"/>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25">
      <c r="A120" s="105"/>
      <c r="B120" s="103"/>
      <c r="C120" s="88"/>
      <c r="D120" s="83"/>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25">
      <c r="A121" s="105"/>
      <c r="B121" s="103"/>
      <c r="C121" s="88"/>
      <c r="D121" s="83"/>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25">
      <c r="A122" s="105"/>
      <c r="B122" s="103"/>
      <c r="C122" s="88"/>
      <c r="D122" s="83"/>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25">
      <c r="A123" s="105"/>
      <c r="B123" s="103"/>
      <c r="C123" s="88"/>
      <c r="D123" s="83"/>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25">
      <c r="A124" s="105"/>
      <c r="B124" s="103"/>
      <c r="C124" s="88"/>
      <c r="D124" s="83"/>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ht="173.25" customHeight="1" x14ac:dyDescent="0.25">
      <c r="A125" s="106"/>
      <c r="B125" s="103"/>
      <c r="C125" s="88"/>
      <c r="D125" s="84"/>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ht="20.25" customHeight="1" x14ac:dyDescent="0.25">
      <c r="A126" s="22"/>
      <c r="B126" s="22"/>
      <c r="C126" s="8" t="s">
        <v>114</v>
      </c>
      <c r="D126" s="8"/>
      <c r="E126" s="8">
        <f t="shared" ref="E126:R126" si="0">SUM(E6:E125)</f>
        <v>16326.380000000001</v>
      </c>
      <c r="F126" s="8">
        <f t="shared" si="0"/>
        <v>7353.93</v>
      </c>
      <c r="G126" s="8">
        <f t="shared" si="0"/>
        <v>8246.81</v>
      </c>
      <c r="H126" s="8">
        <f t="shared" si="0"/>
        <v>32.614000000000004</v>
      </c>
      <c r="I126" s="8">
        <f t="shared" si="0"/>
        <v>1872</v>
      </c>
      <c r="J126" s="8">
        <f t="shared" si="0"/>
        <v>458.4</v>
      </c>
      <c r="K126" s="8">
        <f t="shared" si="0"/>
        <v>4442.49</v>
      </c>
      <c r="L126" s="8">
        <f t="shared" si="0"/>
        <v>2340.75</v>
      </c>
      <c r="M126" s="8">
        <f t="shared" si="0"/>
        <v>1380.6399999999999</v>
      </c>
      <c r="N126" s="8">
        <f t="shared" si="0"/>
        <v>18.16</v>
      </c>
      <c r="O126" s="8">
        <f t="shared" si="0"/>
        <v>348.3</v>
      </c>
      <c r="P126" s="8">
        <f t="shared" si="0"/>
        <v>458.3</v>
      </c>
      <c r="Q126" s="8">
        <f t="shared" si="0"/>
        <v>2790</v>
      </c>
      <c r="R126" s="8">
        <f t="shared" si="0"/>
        <v>815</v>
      </c>
      <c r="S126" s="8"/>
      <c r="T126" s="8"/>
      <c r="U126" s="8"/>
      <c r="V126" s="10"/>
      <c r="W126" s="8"/>
      <c r="X126" s="8"/>
      <c r="Y126" s="8"/>
      <c r="Z126" s="8"/>
    </row>
    <row r="127" spans="1:26" x14ac:dyDescent="0.25">
      <c r="A127" s="115"/>
      <c r="B127" s="115" t="s">
        <v>1</v>
      </c>
      <c r="C127" s="89" t="s">
        <v>0</v>
      </c>
      <c r="D127" s="92" t="s">
        <v>272</v>
      </c>
      <c r="E127" s="89" t="s">
        <v>9</v>
      </c>
      <c r="F127" s="89"/>
      <c r="G127" s="89"/>
      <c r="H127" s="89"/>
      <c r="I127" s="89"/>
      <c r="J127" s="89"/>
      <c r="K127" s="89"/>
      <c r="L127" s="89"/>
      <c r="M127" s="89"/>
      <c r="N127" s="89"/>
      <c r="O127" s="89"/>
      <c r="P127" s="89"/>
      <c r="Q127" s="89" t="s">
        <v>10</v>
      </c>
      <c r="R127" s="89"/>
      <c r="S127" s="92" t="s">
        <v>95</v>
      </c>
      <c r="T127" s="89" t="s">
        <v>13</v>
      </c>
      <c r="U127" s="89" t="s">
        <v>14</v>
      </c>
      <c r="V127" s="89" t="s">
        <v>15</v>
      </c>
      <c r="W127" s="89" t="s">
        <v>16</v>
      </c>
      <c r="X127" s="89" t="s">
        <v>376</v>
      </c>
      <c r="Y127" s="89" t="s">
        <v>377</v>
      </c>
      <c r="Z127" s="89" t="s">
        <v>275</v>
      </c>
    </row>
    <row r="128" spans="1:26" x14ac:dyDescent="0.25">
      <c r="A128" s="115"/>
      <c r="B128" s="115"/>
      <c r="C128" s="89"/>
      <c r="D128" s="93"/>
      <c r="E128" s="89" t="s">
        <v>2</v>
      </c>
      <c r="F128" s="89"/>
      <c r="G128" s="89"/>
      <c r="H128" s="89"/>
      <c r="I128" s="89"/>
      <c r="J128" s="89"/>
      <c r="K128" s="89" t="s">
        <v>3</v>
      </c>
      <c r="L128" s="89"/>
      <c r="M128" s="89"/>
      <c r="N128" s="89"/>
      <c r="O128" s="89"/>
      <c r="P128" s="89"/>
      <c r="Q128" s="89" t="s">
        <v>11</v>
      </c>
      <c r="R128" s="89" t="s">
        <v>12</v>
      </c>
      <c r="S128" s="93"/>
      <c r="T128" s="89"/>
      <c r="U128" s="89"/>
      <c r="V128" s="89"/>
      <c r="W128" s="89"/>
      <c r="X128" s="89"/>
      <c r="Y128" s="89"/>
      <c r="Z128" s="89"/>
    </row>
    <row r="129" spans="1:26" x14ac:dyDescent="0.25">
      <c r="A129" s="115"/>
      <c r="B129" s="115"/>
      <c r="C129" s="89"/>
      <c r="D129" s="93"/>
      <c r="E129" s="17" t="s">
        <v>8</v>
      </c>
      <c r="F129" s="17" t="s">
        <v>4</v>
      </c>
      <c r="G129" s="1" t="s">
        <v>5</v>
      </c>
      <c r="H129" s="1" t="s">
        <v>6</v>
      </c>
      <c r="I129" s="1" t="s">
        <v>23</v>
      </c>
      <c r="J129" s="1" t="s">
        <v>7</v>
      </c>
      <c r="K129" s="1" t="s">
        <v>8</v>
      </c>
      <c r="L129" s="1" t="s">
        <v>4</v>
      </c>
      <c r="M129" s="1" t="s">
        <v>5</v>
      </c>
      <c r="N129" s="1" t="s">
        <v>6</v>
      </c>
      <c r="O129" s="1" t="s">
        <v>23</v>
      </c>
      <c r="P129" s="1" t="s">
        <v>7</v>
      </c>
      <c r="Q129" s="89"/>
      <c r="R129" s="89"/>
      <c r="S129" s="94"/>
      <c r="T129" s="89"/>
      <c r="U129" s="89"/>
      <c r="V129" s="89"/>
      <c r="W129" s="89"/>
      <c r="X129" s="89"/>
      <c r="Y129" s="89"/>
      <c r="Z129" s="89"/>
    </row>
    <row r="130" spans="1:26" x14ac:dyDescent="0.25">
      <c r="A130" s="16"/>
      <c r="B130" s="16">
        <v>1</v>
      </c>
      <c r="C130" s="1">
        <v>2</v>
      </c>
      <c r="D130" s="94"/>
      <c r="E130" s="1">
        <v>3</v>
      </c>
      <c r="F130" s="1">
        <v>4</v>
      </c>
      <c r="G130" s="1">
        <v>5</v>
      </c>
      <c r="H130" s="1">
        <v>6</v>
      </c>
      <c r="I130" s="1">
        <v>7</v>
      </c>
      <c r="J130" s="1">
        <v>8</v>
      </c>
      <c r="K130" s="1">
        <v>9</v>
      </c>
      <c r="L130" s="1">
        <v>10</v>
      </c>
      <c r="M130" s="1">
        <v>11</v>
      </c>
      <c r="N130" s="1">
        <v>12</v>
      </c>
      <c r="O130" s="1">
        <v>13</v>
      </c>
      <c r="P130" s="1">
        <v>14</v>
      </c>
      <c r="Q130" s="1">
        <v>15</v>
      </c>
      <c r="R130" s="1">
        <v>16</v>
      </c>
      <c r="S130" s="1">
        <v>17</v>
      </c>
      <c r="T130" s="1">
        <v>18</v>
      </c>
      <c r="U130" s="1">
        <v>19</v>
      </c>
      <c r="V130" s="17">
        <v>20</v>
      </c>
      <c r="W130" s="1">
        <v>21</v>
      </c>
      <c r="X130" s="1">
        <v>22</v>
      </c>
      <c r="Y130" s="1">
        <v>23</v>
      </c>
      <c r="Z130" s="1">
        <v>24</v>
      </c>
    </row>
    <row r="131" spans="1:26" x14ac:dyDescent="0.25">
      <c r="A131" s="20"/>
      <c r="B131" s="20"/>
      <c r="C131" s="2"/>
      <c r="D131" s="2"/>
      <c r="E131" s="121" t="s">
        <v>119</v>
      </c>
      <c r="F131" s="121"/>
      <c r="G131" s="121"/>
      <c r="H131" s="121"/>
      <c r="I131" s="121"/>
      <c r="J131" s="121"/>
      <c r="K131" s="121"/>
      <c r="L131" s="121"/>
      <c r="M131" s="121"/>
      <c r="N131" s="121"/>
      <c r="O131" s="121"/>
      <c r="P131" s="121"/>
      <c r="Q131" s="121"/>
      <c r="R131" s="121"/>
      <c r="S131" s="121"/>
      <c r="T131" s="121"/>
      <c r="U131" s="121"/>
      <c r="V131" s="121"/>
      <c r="W131" s="2"/>
      <c r="X131" s="2"/>
      <c r="Y131" s="2"/>
      <c r="Z131" s="2"/>
    </row>
    <row r="132" spans="1:26" x14ac:dyDescent="0.25">
      <c r="A132" s="104">
        <v>17</v>
      </c>
      <c r="B132" s="100" t="s">
        <v>17</v>
      </c>
      <c r="C132" s="95" t="s">
        <v>239</v>
      </c>
      <c r="D132" s="109" t="s">
        <v>313</v>
      </c>
      <c r="E132" s="122">
        <v>2669</v>
      </c>
      <c r="F132" s="95">
        <v>907</v>
      </c>
      <c r="G132" s="95">
        <v>1762</v>
      </c>
      <c r="H132" s="95">
        <v>0</v>
      </c>
      <c r="I132" s="95">
        <v>0</v>
      </c>
      <c r="J132" s="95">
        <v>0</v>
      </c>
      <c r="K132" s="95">
        <v>1928</v>
      </c>
      <c r="L132" s="95">
        <v>0</v>
      </c>
      <c r="M132" s="95">
        <v>0</v>
      </c>
      <c r="N132" s="95">
        <v>0</v>
      </c>
      <c r="O132" s="95">
        <v>0</v>
      </c>
      <c r="P132" s="95">
        <v>0</v>
      </c>
      <c r="Q132" s="95">
        <v>95</v>
      </c>
      <c r="R132" s="95">
        <v>95</v>
      </c>
      <c r="S132" s="95" t="s">
        <v>98</v>
      </c>
      <c r="T132" s="95" t="s">
        <v>37</v>
      </c>
      <c r="U132" s="95" t="s">
        <v>38</v>
      </c>
      <c r="V132" s="95" t="s">
        <v>92</v>
      </c>
      <c r="W132" s="95" t="s">
        <v>39</v>
      </c>
      <c r="X132" s="95" t="s">
        <v>460</v>
      </c>
      <c r="Y132" s="95" t="s">
        <v>39</v>
      </c>
      <c r="Z132" s="97"/>
    </row>
    <row r="133" spans="1:26" x14ac:dyDescent="0.25">
      <c r="A133" s="105"/>
      <c r="B133" s="101"/>
      <c r="C133" s="95"/>
      <c r="D133" s="110"/>
      <c r="E133" s="122"/>
      <c r="F133" s="95"/>
      <c r="G133" s="95"/>
      <c r="H133" s="95"/>
      <c r="I133" s="95"/>
      <c r="J133" s="95"/>
      <c r="K133" s="95"/>
      <c r="L133" s="95"/>
      <c r="M133" s="95"/>
      <c r="N133" s="95"/>
      <c r="O133" s="95"/>
      <c r="P133" s="95"/>
      <c r="Q133" s="95"/>
      <c r="R133" s="95"/>
      <c r="S133" s="95"/>
      <c r="T133" s="95"/>
      <c r="U133" s="95"/>
      <c r="V133" s="95"/>
      <c r="W133" s="95"/>
      <c r="X133" s="95"/>
      <c r="Y133" s="95"/>
      <c r="Z133" s="98"/>
    </row>
    <row r="134" spans="1:26" x14ac:dyDescent="0.25">
      <c r="A134" s="105"/>
      <c r="B134" s="101"/>
      <c r="C134" s="95"/>
      <c r="D134" s="110"/>
      <c r="E134" s="122"/>
      <c r="F134" s="95"/>
      <c r="G134" s="95"/>
      <c r="H134" s="95"/>
      <c r="I134" s="95"/>
      <c r="J134" s="95"/>
      <c r="K134" s="95"/>
      <c r="L134" s="95"/>
      <c r="M134" s="95"/>
      <c r="N134" s="95"/>
      <c r="O134" s="95"/>
      <c r="P134" s="95"/>
      <c r="Q134" s="95"/>
      <c r="R134" s="95"/>
      <c r="S134" s="95"/>
      <c r="T134" s="95"/>
      <c r="U134" s="95"/>
      <c r="V134" s="95"/>
      <c r="W134" s="95"/>
      <c r="X134" s="95"/>
      <c r="Y134" s="95"/>
      <c r="Z134" s="98"/>
    </row>
    <row r="135" spans="1:26" x14ac:dyDescent="0.25">
      <c r="A135" s="105"/>
      <c r="B135" s="101"/>
      <c r="C135" s="95"/>
      <c r="D135" s="110"/>
      <c r="E135" s="122"/>
      <c r="F135" s="95"/>
      <c r="G135" s="95"/>
      <c r="H135" s="95"/>
      <c r="I135" s="95"/>
      <c r="J135" s="95"/>
      <c r="K135" s="95"/>
      <c r="L135" s="95"/>
      <c r="M135" s="95"/>
      <c r="N135" s="95"/>
      <c r="O135" s="95"/>
      <c r="P135" s="95"/>
      <c r="Q135" s="95"/>
      <c r="R135" s="95"/>
      <c r="S135" s="95"/>
      <c r="T135" s="95"/>
      <c r="U135" s="95"/>
      <c r="V135" s="95"/>
      <c r="W135" s="95"/>
      <c r="X135" s="95"/>
      <c r="Y135" s="95"/>
      <c r="Z135" s="98"/>
    </row>
    <row r="136" spans="1:26" x14ac:dyDescent="0.25">
      <c r="A136" s="105"/>
      <c r="B136" s="101"/>
      <c r="C136" s="95"/>
      <c r="D136" s="110"/>
      <c r="E136" s="122"/>
      <c r="F136" s="95"/>
      <c r="G136" s="95"/>
      <c r="H136" s="95"/>
      <c r="I136" s="95"/>
      <c r="J136" s="95"/>
      <c r="K136" s="95"/>
      <c r="L136" s="95"/>
      <c r="M136" s="95"/>
      <c r="N136" s="95"/>
      <c r="O136" s="95"/>
      <c r="P136" s="95"/>
      <c r="Q136" s="95"/>
      <c r="R136" s="95"/>
      <c r="S136" s="95"/>
      <c r="T136" s="95"/>
      <c r="U136" s="95"/>
      <c r="V136" s="95"/>
      <c r="W136" s="95"/>
      <c r="X136" s="95"/>
      <c r="Y136" s="95"/>
      <c r="Z136" s="98"/>
    </row>
    <row r="137" spans="1:26" x14ac:dyDescent="0.25">
      <c r="A137" s="105"/>
      <c r="B137" s="101"/>
      <c r="C137" s="95"/>
      <c r="D137" s="110"/>
      <c r="E137" s="122"/>
      <c r="F137" s="95"/>
      <c r="G137" s="95"/>
      <c r="H137" s="95"/>
      <c r="I137" s="95"/>
      <c r="J137" s="95"/>
      <c r="K137" s="95"/>
      <c r="L137" s="95"/>
      <c r="M137" s="95"/>
      <c r="N137" s="95"/>
      <c r="O137" s="95"/>
      <c r="P137" s="95"/>
      <c r="Q137" s="95"/>
      <c r="R137" s="95"/>
      <c r="S137" s="95"/>
      <c r="T137" s="95"/>
      <c r="U137" s="95"/>
      <c r="V137" s="95"/>
      <c r="W137" s="95"/>
      <c r="X137" s="95"/>
      <c r="Y137" s="95"/>
      <c r="Z137" s="98"/>
    </row>
    <row r="138" spans="1:26" x14ac:dyDescent="0.25">
      <c r="A138" s="105"/>
      <c r="B138" s="101"/>
      <c r="C138" s="95"/>
      <c r="D138" s="110"/>
      <c r="E138" s="122"/>
      <c r="F138" s="95"/>
      <c r="G138" s="95"/>
      <c r="H138" s="95"/>
      <c r="I138" s="95"/>
      <c r="J138" s="95"/>
      <c r="K138" s="95"/>
      <c r="L138" s="95"/>
      <c r="M138" s="95"/>
      <c r="N138" s="95"/>
      <c r="O138" s="95"/>
      <c r="P138" s="95"/>
      <c r="Q138" s="95"/>
      <c r="R138" s="95"/>
      <c r="S138" s="95"/>
      <c r="T138" s="95"/>
      <c r="U138" s="95"/>
      <c r="V138" s="95"/>
      <c r="W138" s="95"/>
      <c r="X138" s="95"/>
      <c r="Y138" s="95"/>
      <c r="Z138" s="98"/>
    </row>
    <row r="139" spans="1:26" x14ac:dyDescent="0.25">
      <c r="A139" s="105"/>
      <c r="B139" s="101"/>
      <c r="C139" s="95"/>
      <c r="D139" s="110"/>
      <c r="E139" s="122"/>
      <c r="F139" s="95"/>
      <c r="G139" s="95"/>
      <c r="H139" s="95"/>
      <c r="I139" s="95"/>
      <c r="J139" s="95"/>
      <c r="K139" s="95"/>
      <c r="L139" s="95"/>
      <c r="M139" s="95"/>
      <c r="N139" s="95"/>
      <c r="O139" s="95"/>
      <c r="P139" s="95"/>
      <c r="Q139" s="95"/>
      <c r="R139" s="95"/>
      <c r="S139" s="95"/>
      <c r="T139" s="95"/>
      <c r="U139" s="95"/>
      <c r="V139" s="95"/>
      <c r="W139" s="95"/>
      <c r="X139" s="95"/>
      <c r="Y139" s="95"/>
      <c r="Z139" s="98"/>
    </row>
    <row r="140" spans="1:26" x14ac:dyDescent="0.25">
      <c r="A140" s="105"/>
      <c r="B140" s="101"/>
      <c r="C140" s="95"/>
      <c r="D140" s="110"/>
      <c r="E140" s="122"/>
      <c r="F140" s="95"/>
      <c r="G140" s="95"/>
      <c r="H140" s="95"/>
      <c r="I140" s="95"/>
      <c r="J140" s="95"/>
      <c r="K140" s="95"/>
      <c r="L140" s="95"/>
      <c r="M140" s="95"/>
      <c r="N140" s="95"/>
      <c r="O140" s="95"/>
      <c r="P140" s="95"/>
      <c r="Q140" s="95"/>
      <c r="R140" s="95"/>
      <c r="S140" s="95"/>
      <c r="T140" s="95"/>
      <c r="U140" s="95"/>
      <c r="V140" s="95"/>
      <c r="W140" s="95"/>
      <c r="X140" s="95"/>
      <c r="Y140" s="95"/>
      <c r="Z140" s="98"/>
    </row>
    <row r="141" spans="1:26" x14ac:dyDescent="0.25">
      <c r="A141" s="106"/>
      <c r="B141" s="102"/>
      <c r="C141" s="95"/>
      <c r="D141" s="111"/>
      <c r="E141" s="122"/>
      <c r="F141" s="95"/>
      <c r="G141" s="95"/>
      <c r="H141" s="95"/>
      <c r="I141" s="95"/>
      <c r="J141" s="95"/>
      <c r="K141" s="95"/>
      <c r="L141" s="95"/>
      <c r="M141" s="95"/>
      <c r="N141" s="95"/>
      <c r="O141" s="95"/>
      <c r="P141" s="95"/>
      <c r="Q141" s="95"/>
      <c r="R141" s="95"/>
      <c r="S141" s="95"/>
      <c r="T141" s="95"/>
      <c r="U141" s="95"/>
      <c r="V141" s="95"/>
      <c r="W141" s="95"/>
      <c r="X141" s="95"/>
      <c r="Y141" s="95"/>
      <c r="Z141" s="99"/>
    </row>
    <row r="142" spans="1:26" ht="67.5" customHeight="1" x14ac:dyDescent="0.25">
      <c r="A142" s="51">
        <v>18</v>
      </c>
      <c r="B142" s="53">
        <v>2</v>
      </c>
      <c r="C142" s="45" t="s">
        <v>269</v>
      </c>
      <c r="D142" s="45" t="s">
        <v>313</v>
      </c>
      <c r="E142" s="53">
        <v>632.5</v>
      </c>
      <c r="F142" s="53"/>
      <c r="G142" s="53"/>
      <c r="H142" s="53"/>
      <c r="I142" s="53"/>
      <c r="J142" s="53"/>
      <c r="K142" s="53">
        <v>178</v>
      </c>
      <c r="L142" s="53">
        <v>178</v>
      </c>
      <c r="M142" s="53"/>
      <c r="N142" s="53"/>
      <c r="O142" s="53"/>
      <c r="P142" s="53"/>
      <c r="Q142" s="53">
        <v>41</v>
      </c>
      <c r="R142" s="53">
        <v>0</v>
      </c>
      <c r="S142" s="45" t="s">
        <v>222</v>
      </c>
      <c r="T142" s="53"/>
      <c r="U142" s="45" t="s">
        <v>126</v>
      </c>
      <c r="V142" s="45" t="s">
        <v>216</v>
      </c>
      <c r="W142" s="53" t="s">
        <v>128</v>
      </c>
      <c r="X142" s="53" t="s">
        <v>460</v>
      </c>
      <c r="Y142" s="53" t="s">
        <v>128</v>
      </c>
      <c r="Z142" s="24"/>
    </row>
    <row r="143" spans="1:26" x14ac:dyDescent="0.25">
      <c r="A143" s="104">
        <v>19</v>
      </c>
      <c r="B143" s="119">
        <v>3</v>
      </c>
      <c r="C143" s="95" t="s">
        <v>240</v>
      </c>
      <c r="D143" s="109" t="s">
        <v>313</v>
      </c>
      <c r="E143" s="139">
        <v>2400</v>
      </c>
      <c r="F143" s="139">
        <v>2400</v>
      </c>
      <c r="G143" s="139">
        <v>0</v>
      </c>
      <c r="H143" s="139">
        <v>0</v>
      </c>
      <c r="I143" s="139">
        <v>0</v>
      </c>
      <c r="J143" s="139">
        <v>0</v>
      </c>
      <c r="K143" s="139">
        <v>2200.3000000000002</v>
      </c>
      <c r="L143" s="139">
        <v>2200.3000000000002</v>
      </c>
      <c r="M143" s="139">
        <v>0</v>
      </c>
      <c r="N143" s="139">
        <v>0</v>
      </c>
      <c r="O143" s="139">
        <v>0</v>
      </c>
      <c r="P143" s="139">
        <v>0</v>
      </c>
      <c r="Q143" s="139">
        <v>150</v>
      </c>
      <c r="R143" s="139">
        <v>100</v>
      </c>
      <c r="S143" s="139" t="s">
        <v>94</v>
      </c>
      <c r="T143" s="95"/>
      <c r="U143" s="95" t="s">
        <v>27</v>
      </c>
      <c r="V143" s="95" t="s">
        <v>161</v>
      </c>
      <c r="W143" s="95" t="s">
        <v>91</v>
      </c>
      <c r="X143" s="95" t="s">
        <v>460</v>
      </c>
      <c r="Y143" s="95" t="s">
        <v>91</v>
      </c>
      <c r="Z143" s="96"/>
    </row>
    <row r="144" spans="1:26" x14ac:dyDescent="0.25">
      <c r="A144" s="105"/>
      <c r="B144" s="119"/>
      <c r="C144" s="95"/>
      <c r="D144" s="110"/>
      <c r="E144" s="139"/>
      <c r="F144" s="139"/>
      <c r="G144" s="139"/>
      <c r="H144" s="139"/>
      <c r="I144" s="139"/>
      <c r="J144" s="139"/>
      <c r="K144" s="139"/>
      <c r="L144" s="139"/>
      <c r="M144" s="139"/>
      <c r="N144" s="139"/>
      <c r="O144" s="139"/>
      <c r="P144" s="139"/>
      <c r="Q144" s="139"/>
      <c r="R144" s="139"/>
      <c r="S144" s="139"/>
      <c r="T144" s="95"/>
      <c r="U144" s="95"/>
      <c r="V144" s="95"/>
      <c r="W144" s="95"/>
      <c r="X144" s="95"/>
      <c r="Y144" s="95"/>
      <c r="Z144" s="96"/>
    </row>
    <row r="145" spans="1:26" x14ac:dyDescent="0.25">
      <c r="A145" s="105"/>
      <c r="B145" s="119"/>
      <c r="C145" s="95"/>
      <c r="D145" s="110"/>
      <c r="E145" s="139"/>
      <c r="F145" s="139"/>
      <c r="G145" s="139"/>
      <c r="H145" s="139"/>
      <c r="I145" s="139"/>
      <c r="J145" s="139"/>
      <c r="K145" s="139"/>
      <c r="L145" s="139"/>
      <c r="M145" s="139"/>
      <c r="N145" s="139"/>
      <c r="O145" s="139"/>
      <c r="P145" s="139"/>
      <c r="Q145" s="139"/>
      <c r="R145" s="139"/>
      <c r="S145" s="139"/>
      <c r="T145" s="95"/>
      <c r="U145" s="95"/>
      <c r="V145" s="95"/>
      <c r="W145" s="95"/>
      <c r="X145" s="95"/>
      <c r="Y145" s="95"/>
      <c r="Z145" s="96"/>
    </row>
    <row r="146" spans="1:26" x14ac:dyDescent="0.25">
      <c r="A146" s="105"/>
      <c r="B146" s="119"/>
      <c r="C146" s="95"/>
      <c r="D146" s="110"/>
      <c r="E146" s="139"/>
      <c r="F146" s="139"/>
      <c r="G146" s="139"/>
      <c r="H146" s="139"/>
      <c r="I146" s="139"/>
      <c r="J146" s="139"/>
      <c r="K146" s="139"/>
      <c r="L146" s="139"/>
      <c r="M146" s="139"/>
      <c r="N146" s="139"/>
      <c r="O146" s="139"/>
      <c r="P146" s="139"/>
      <c r="Q146" s="139"/>
      <c r="R146" s="139"/>
      <c r="S146" s="139"/>
      <c r="T146" s="95"/>
      <c r="U146" s="95"/>
      <c r="V146" s="95"/>
      <c r="W146" s="95"/>
      <c r="X146" s="95"/>
      <c r="Y146" s="95"/>
      <c r="Z146" s="96"/>
    </row>
    <row r="147" spans="1:26" x14ac:dyDescent="0.25">
      <c r="A147" s="105"/>
      <c r="B147" s="119"/>
      <c r="C147" s="95"/>
      <c r="D147" s="110"/>
      <c r="E147" s="139"/>
      <c r="F147" s="139"/>
      <c r="G147" s="139"/>
      <c r="H147" s="139"/>
      <c r="I147" s="139"/>
      <c r="J147" s="139"/>
      <c r="K147" s="139"/>
      <c r="L147" s="139"/>
      <c r="M147" s="139"/>
      <c r="N147" s="139"/>
      <c r="O147" s="139"/>
      <c r="P147" s="139"/>
      <c r="Q147" s="139"/>
      <c r="R147" s="139"/>
      <c r="S147" s="139"/>
      <c r="T147" s="95"/>
      <c r="U147" s="95"/>
      <c r="V147" s="95"/>
      <c r="W147" s="95"/>
      <c r="X147" s="95"/>
      <c r="Y147" s="95"/>
      <c r="Z147" s="96"/>
    </row>
    <row r="148" spans="1:26" x14ac:dyDescent="0.25">
      <c r="A148" s="105"/>
      <c r="B148" s="119"/>
      <c r="C148" s="95"/>
      <c r="D148" s="110"/>
      <c r="E148" s="139"/>
      <c r="F148" s="139"/>
      <c r="G148" s="139"/>
      <c r="H148" s="139"/>
      <c r="I148" s="139"/>
      <c r="J148" s="139"/>
      <c r="K148" s="139"/>
      <c r="L148" s="139"/>
      <c r="M148" s="139"/>
      <c r="N148" s="139"/>
      <c r="O148" s="139"/>
      <c r="P148" s="139"/>
      <c r="Q148" s="139"/>
      <c r="R148" s="139"/>
      <c r="S148" s="139"/>
      <c r="T148" s="95"/>
      <c r="U148" s="95"/>
      <c r="V148" s="95"/>
      <c r="W148" s="95"/>
      <c r="X148" s="95"/>
      <c r="Y148" s="95"/>
      <c r="Z148" s="96"/>
    </row>
    <row r="149" spans="1:26" x14ac:dyDescent="0.25">
      <c r="A149" s="105"/>
      <c r="B149" s="119"/>
      <c r="C149" s="95"/>
      <c r="D149" s="110"/>
      <c r="E149" s="139"/>
      <c r="F149" s="139"/>
      <c r="G149" s="139"/>
      <c r="H149" s="139"/>
      <c r="I149" s="139"/>
      <c r="J149" s="139"/>
      <c r="K149" s="139"/>
      <c r="L149" s="139"/>
      <c r="M149" s="139"/>
      <c r="N149" s="139"/>
      <c r="O149" s="139"/>
      <c r="P149" s="139"/>
      <c r="Q149" s="139"/>
      <c r="R149" s="139"/>
      <c r="S149" s="139"/>
      <c r="T149" s="95"/>
      <c r="U149" s="95"/>
      <c r="V149" s="95"/>
      <c r="W149" s="95"/>
      <c r="X149" s="95"/>
      <c r="Y149" s="95"/>
      <c r="Z149" s="96"/>
    </row>
    <row r="150" spans="1:26" x14ac:dyDescent="0.25">
      <c r="A150" s="105"/>
      <c r="B150" s="119"/>
      <c r="C150" s="95"/>
      <c r="D150" s="110"/>
      <c r="E150" s="139"/>
      <c r="F150" s="139"/>
      <c r="G150" s="139"/>
      <c r="H150" s="139"/>
      <c r="I150" s="139"/>
      <c r="J150" s="139"/>
      <c r="K150" s="139"/>
      <c r="L150" s="139"/>
      <c r="M150" s="139"/>
      <c r="N150" s="139"/>
      <c r="O150" s="139"/>
      <c r="P150" s="139"/>
      <c r="Q150" s="139"/>
      <c r="R150" s="139"/>
      <c r="S150" s="139"/>
      <c r="T150" s="95"/>
      <c r="U150" s="95"/>
      <c r="V150" s="95"/>
      <c r="W150" s="95"/>
      <c r="X150" s="95"/>
      <c r="Y150" s="95"/>
      <c r="Z150" s="96"/>
    </row>
    <row r="151" spans="1:26" x14ac:dyDescent="0.25">
      <c r="A151" s="105"/>
      <c r="B151" s="119"/>
      <c r="C151" s="95"/>
      <c r="D151" s="110"/>
      <c r="E151" s="139"/>
      <c r="F151" s="139"/>
      <c r="G151" s="139"/>
      <c r="H151" s="139"/>
      <c r="I151" s="139"/>
      <c r="J151" s="139"/>
      <c r="K151" s="139"/>
      <c r="L151" s="139"/>
      <c r="M151" s="139"/>
      <c r="N151" s="139"/>
      <c r="O151" s="139"/>
      <c r="P151" s="139"/>
      <c r="Q151" s="139"/>
      <c r="R151" s="139"/>
      <c r="S151" s="139"/>
      <c r="T151" s="95"/>
      <c r="U151" s="95"/>
      <c r="V151" s="95"/>
      <c r="W151" s="95"/>
      <c r="X151" s="95"/>
      <c r="Y151" s="95"/>
      <c r="Z151" s="96"/>
    </row>
    <row r="152" spans="1:26" ht="24.75" customHeight="1" x14ac:dyDescent="0.25">
      <c r="A152" s="105"/>
      <c r="B152" s="119"/>
      <c r="C152" s="95"/>
      <c r="D152" s="110"/>
      <c r="E152" s="139"/>
      <c r="F152" s="139"/>
      <c r="G152" s="139"/>
      <c r="H152" s="139"/>
      <c r="I152" s="139"/>
      <c r="J152" s="139"/>
      <c r="K152" s="139"/>
      <c r="L152" s="139"/>
      <c r="M152" s="139"/>
      <c r="N152" s="139"/>
      <c r="O152" s="139"/>
      <c r="P152" s="139"/>
      <c r="Q152" s="139"/>
      <c r="R152" s="139"/>
      <c r="S152" s="139"/>
      <c r="T152" s="95"/>
      <c r="U152" s="95"/>
      <c r="V152" s="95"/>
      <c r="W152" s="95"/>
      <c r="X152" s="95"/>
      <c r="Y152" s="95"/>
      <c r="Z152" s="96"/>
    </row>
    <row r="153" spans="1:26" x14ac:dyDescent="0.25">
      <c r="A153" s="106"/>
      <c r="B153" s="119"/>
      <c r="C153" s="95"/>
      <c r="D153" s="111"/>
      <c r="E153" s="139"/>
      <c r="F153" s="139"/>
      <c r="G153" s="139"/>
      <c r="H153" s="139"/>
      <c r="I153" s="139"/>
      <c r="J153" s="139"/>
      <c r="K153" s="139"/>
      <c r="L153" s="139"/>
      <c r="M153" s="139"/>
      <c r="N153" s="139"/>
      <c r="O153" s="139"/>
      <c r="P153" s="139"/>
      <c r="Q153" s="139"/>
      <c r="R153" s="139"/>
      <c r="S153" s="139"/>
      <c r="T153" s="95"/>
      <c r="U153" s="95"/>
      <c r="V153" s="95"/>
      <c r="W153" s="95"/>
      <c r="X153" s="95"/>
      <c r="Y153" s="95"/>
      <c r="Z153" s="96"/>
    </row>
    <row r="154" spans="1:26" x14ac:dyDescent="0.25">
      <c r="A154" s="22"/>
      <c r="B154" s="13"/>
      <c r="C154" s="10" t="s">
        <v>114</v>
      </c>
      <c r="D154" s="10"/>
      <c r="E154" s="11">
        <f>SUM(E132:E153)</f>
        <v>5701.5</v>
      </c>
      <c r="F154" s="8">
        <f t="shared" ref="F154:Q154" si="1">SUM(F132:F153)</f>
        <v>3307</v>
      </c>
      <c r="G154" s="8">
        <f t="shared" si="1"/>
        <v>1762</v>
      </c>
      <c r="H154" s="8">
        <f t="shared" si="1"/>
        <v>0</v>
      </c>
      <c r="I154" s="8">
        <f t="shared" si="1"/>
        <v>0</v>
      </c>
      <c r="J154" s="8">
        <f t="shared" si="1"/>
        <v>0</v>
      </c>
      <c r="K154" s="8">
        <f>SUM(K132:K153)</f>
        <v>4306.3</v>
      </c>
      <c r="L154" s="8">
        <f t="shared" si="1"/>
        <v>2378.3000000000002</v>
      </c>
      <c r="M154" s="8">
        <f t="shared" si="1"/>
        <v>0</v>
      </c>
      <c r="N154" s="8">
        <f t="shared" si="1"/>
        <v>0</v>
      </c>
      <c r="O154" s="8">
        <f t="shared" si="1"/>
        <v>0</v>
      </c>
      <c r="P154" s="8">
        <f t="shared" si="1"/>
        <v>0</v>
      </c>
      <c r="Q154" s="8">
        <f t="shared" si="1"/>
        <v>286</v>
      </c>
      <c r="R154" s="8">
        <f>SUM(R132:R153)</f>
        <v>195</v>
      </c>
      <c r="S154" s="9"/>
      <c r="T154" s="21"/>
      <c r="U154" s="21"/>
      <c r="V154" s="21"/>
      <c r="W154" s="21"/>
      <c r="X154" s="21"/>
      <c r="Y154" s="21"/>
      <c r="Z154" s="21"/>
    </row>
    <row r="155" spans="1:26" ht="15.75" customHeight="1" x14ac:dyDescent="0.25">
      <c r="A155" s="115"/>
      <c r="B155" s="115" t="s">
        <v>1</v>
      </c>
      <c r="C155" s="89" t="s">
        <v>0</v>
      </c>
      <c r="D155" s="92" t="s">
        <v>272</v>
      </c>
      <c r="E155" s="89" t="s">
        <v>9</v>
      </c>
      <c r="F155" s="89"/>
      <c r="G155" s="89"/>
      <c r="H155" s="89"/>
      <c r="I155" s="89"/>
      <c r="J155" s="89"/>
      <c r="K155" s="89"/>
      <c r="L155" s="89"/>
      <c r="M155" s="89"/>
      <c r="N155" s="89"/>
      <c r="O155" s="89"/>
      <c r="P155" s="89"/>
      <c r="Q155" s="89" t="s">
        <v>10</v>
      </c>
      <c r="R155" s="89"/>
      <c r="S155" s="92" t="s">
        <v>95</v>
      </c>
      <c r="T155" s="89" t="s">
        <v>13</v>
      </c>
      <c r="U155" s="89" t="s">
        <v>14</v>
      </c>
      <c r="V155" s="89" t="s">
        <v>15</v>
      </c>
      <c r="W155" s="89" t="s">
        <v>16</v>
      </c>
      <c r="X155" s="89" t="s">
        <v>376</v>
      </c>
      <c r="Y155" s="89" t="s">
        <v>377</v>
      </c>
      <c r="Z155" s="89" t="s">
        <v>275</v>
      </c>
    </row>
    <row r="156" spans="1:26" ht="15.75" customHeight="1" x14ac:dyDescent="0.25">
      <c r="A156" s="115"/>
      <c r="B156" s="115"/>
      <c r="C156" s="89"/>
      <c r="D156" s="93"/>
      <c r="E156" s="89" t="s">
        <v>2</v>
      </c>
      <c r="F156" s="89"/>
      <c r="G156" s="89"/>
      <c r="H156" s="89"/>
      <c r="I156" s="89"/>
      <c r="J156" s="89"/>
      <c r="K156" s="89" t="s">
        <v>3</v>
      </c>
      <c r="L156" s="89"/>
      <c r="M156" s="89"/>
      <c r="N156" s="89"/>
      <c r="O156" s="89"/>
      <c r="P156" s="89"/>
      <c r="Q156" s="89" t="s">
        <v>11</v>
      </c>
      <c r="R156" s="89" t="s">
        <v>12</v>
      </c>
      <c r="S156" s="93"/>
      <c r="T156" s="89"/>
      <c r="U156" s="89"/>
      <c r="V156" s="89"/>
      <c r="W156" s="89"/>
      <c r="X156" s="89"/>
      <c r="Y156" s="89"/>
      <c r="Z156" s="89"/>
    </row>
    <row r="157" spans="1:26" x14ac:dyDescent="0.25">
      <c r="A157" s="115"/>
      <c r="B157" s="115"/>
      <c r="C157" s="89"/>
      <c r="D157" s="93"/>
      <c r="E157" s="17" t="s">
        <v>8</v>
      </c>
      <c r="F157" s="17" t="s">
        <v>4</v>
      </c>
      <c r="G157" s="1" t="s">
        <v>5</v>
      </c>
      <c r="H157" s="1" t="s">
        <v>6</v>
      </c>
      <c r="I157" s="1" t="s">
        <v>23</v>
      </c>
      <c r="J157" s="1" t="s">
        <v>7</v>
      </c>
      <c r="K157" s="1" t="s">
        <v>8</v>
      </c>
      <c r="L157" s="1" t="s">
        <v>4</v>
      </c>
      <c r="M157" s="1" t="s">
        <v>5</v>
      </c>
      <c r="N157" s="1" t="s">
        <v>6</v>
      </c>
      <c r="O157" s="1" t="s">
        <v>23</v>
      </c>
      <c r="P157" s="1" t="s">
        <v>7</v>
      </c>
      <c r="Q157" s="89"/>
      <c r="R157" s="89"/>
      <c r="S157" s="94"/>
      <c r="T157" s="89"/>
      <c r="U157" s="89"/>
      <c r="V157" s="89"/>
      <c r="W157" s="89"/>
      <c r="X157" s="89"/>
      <c r="Y157" s="89"/>
      <c r="Z157" s="89"/>
    </row>
    <row r="158" spans="1:26" x14ac:dyDescent="0.25">
      <c r="A158" s="16"/>
      <c r="B158" s="16">
        <v>1</v>
      </c>
      <c r="C158" s="1">
        <v>2</v>
      </c>
      <c r="D158" s="94"/>
      <c r="E158" s="1">
        <v>3</v>
      </c>
      <c r="F158" s="1">
        <v>4</v>
      </c>
      <c r="G158" s="1">
        <v>5</v>
      </c>
      <c r="H158" s="1">
        <v>6</v>
      </c>
      <c r="I158" s="1">
        <v>7</v>
      </c>
      <c r="J158" s="1">
        <v>8</v>
      </c>
      <c r="K158" s="1">
        <v>9</v>
      </c>
      <c r="L158" s="1">
        <v>10</v>
      </c>
      <c r="M158" s="1">
        <v>11</v>
      </c>
      <c r="N158" s="1">
        <v>12</v>
      </c>
      <c r="O158" s="1">
        <v>13</v>
      </c>
      <c r="P158" s="1">
        <v>14</v>
      </c>
      <c r="Q158" s="1">
        <v>15</v>
      </c>
      <c r="R158" s="1">
        <v>16</v>
      </c>
      <c r="S158" s="1">
        <v>17</v>
      </c>
      <c r="T158" s="1">
        <v>18</v>
      </c>
      <c r="U158" s="1">
        <v>19</v>
      </c>
      <c r="V158" s="17">
        <v>20</v>
      </c>
      <c r="W158" s="1">
        <v>21</v>
      </c>
      <c r="X158" s="1">
        <v>21</v>
      </c>
      <c r="Y158" s="1">
        <v>21</v>
      </c>
      <c r="Z158" s="1"/>
    </row>
    <row r="159" spans="1:26" x14ac:dyDescent="0.25">
      <c r="A159" s="20"/>
      <c r="B159" s="20"/>
      <c r="C159" s="2"/>
      <c r="D159" s="2"/>
      <c r="E159" s="121" t="s">
        <v>121</v>
      </c>
      <c r="F159" s="121"/>
      <c r="G159" s="121"/>
      <c r="H159" s="121"/>
      <c r="I159" s="121"/>
      <c r="J159" s="121"/>
      <c r="K159" s="121"/>
      <c r="L159" s="121"/>
      <c r="M159" s="121"/>
      <c r="N159" s="121"/>
      <c r="O159" s="121"/>
      <c r="P159" s="121"/>
      <c r="Q159" s="121"/>
      <c r="R159" s="121"/>
      <c r="S159" s="121"/>
      <c r="T159" s="121"/>
      <c r="U159" s="121"/>
      <c r="V159" s="121"/>
      <c r="W159" s="2"/>
      <c r="X159" s="2"/>
      <c r="Y159" s="2"/>
      <c r="Z159" s="2"/>
    </row>
    <row r="160" spans="1:26" x14ac:dyDescent="0.25">
      <c r="A160" s="104">
        <v>20</v>
      </c>
      <c r="B160" s="119" t="s">
        <v>17</v>
      </c>
      <c r="C160" s="95" t="s">
        <v>241</v>
      </c>
      <c r="D160" s="109" t="s">
        <v>314</v>
      </c>
      <c r="E160" s="95">
        <v>577.6</v>
      </c>
      <c r="F160" s="95">
        <v>577.6</v>
      </c>
      <c r="G160" s="95">
        <v>0</v>
      </c>
      <c r="H160" s="95">
        <v>0</v>
      </c>
      <c r="I160" s="95">
        <v>0</v>
      </c>
      <c r="J160" s="95">
        <v>0</v>
      </c>
      <c r="K160" s="95">
        <v>577.6</v>
      </c>
      <c r="L160" s="95">
        <v>577.6</v>
      </c>
      <c r="M160" s="95">
        <v>0</v>
      </c>
      <c r="N160" s="95">
        <v>0</v>
      </c>
      <c r="O160" s="95">
        <v>0</v>
      </c>
      <c r="P160" s="95">
        <v>0</v>
      </c>
      <c r="Q160" s="95">
        <v>50</v>
      </c>
      <c r="R160" s="95">
        <v>35</v>
      </c>
      <c r="S160" s="95" t="s">
        <v>93</v>
      </c>
      <c r="T160" s="95" t="s">
        <v>19</v>
      </c>
      <c r="U160" s="95" t="s">
        <v>20</v>
      </c>
      <c r="V160" s="95" t="s">
        <v>90</v>
      </c>
      <c r="W160" s="95" t="s">
        <v>21</v>
      </c>
      <c r="X160" s="95" t="s">
        <v>433</v>
      </c>
      <c r="Y160" s="95" t="s">
        <v>434</v>
      </c>
      <c r="Z160" s="95" t="s">
        <v>417</v>
      </c>
    </row>
    <row r="161" spans="1:26" x14ac:dyDescent="0.25">
      <c r="A161" s="105"/>
      <c r="B161" s="119"/>
      <c r="C161" s="95"/>
      <c r="D161" s="110"/>
      <c r="E161" s="95"/>
      <c r="F161" s="95"/>
      <c r="G161" s="95"/>
      <c r="H161" s="95"/>
      <c r="I161" s="95"/>
      <c r="J161" s="95"/>
      <c r="K161" s="95"/>
      <c r="L161" s="95"/>
      <c r="M161" s="95"/>
      <c r="N161" s="95"/>
      <c r="O161" s="95"/>
      <c r="P161" s="95"/>
      <c r="Q161" s="95"/>
      <c r="R161" s="95"/>
      <c r="S161" s="95"/>
      <c r="T161" s="95"/>
      <c r="U161" s="95"/>
      <c r="V161" s="95"/>
      <c r="W161" s="95"/>
      <c r="X161" s="95"/>
      <c r="Y161" s="95"/>
      <c r="Z161" s="95"/>
    </row>
    <row r="162" spans="1:26" x14ac:dyDescent="0.25">
      <c r="A162" s="105"/>
      <c r="B162" s="119"/>
      <c r="C162" s="95"/>
      <c r="D162" s="110"/>
      <c r="E162" s="95"/>
      <c r="F162" s="95"/>
      <c r="G162" s="95"/>
      <c r="H162" s="95"/>
      <c r="I162" s="95"/>
      <c r="J162" s="95"/>
      <c r="K162" s="95"/>
      <c r="L162" s="95"/>
      <c r="M162" s="95"/>
      <c r="N162" s="95"/>
      <c r="O162" s="95"/>
      <c r="P162" s="95"/>
      <c r="Q162" s="95"/>
      <c r="R162" s="95"/>
      <c r="S162" s="95"/>
      <c r="T162" s="95"/>
      <c r="U162" s="95"/>
      <c r="V162" s="95"/>
      <c r="W162" s="95"/>
      <c r="X162" s="95"/>
      <c r="Y162" s="95"/>
      <c r="Z162" s="95"/>
    </row>
    <row r="163" spans="1:26" x14ac:dyDescent="0.25">
      <c r="A163" s="105"/>
      <c r="B163" s="119"/>
      <c r="C163" s="95"/>
      <c r="D163" s="110"/>
      <c r="E163" s="95"/>
      <c r="F163" s="95"/>
      <c r="G163" s="95"/>
      <c r="H163" s="95"/>
      <c r="I163" s="95"/>
      <c r="J163" s="95"/>
      <c r="K163" s="95"/>
      <c r="L163" s="95"/>
      <c r="M163" s="95"/>
      <c r="N163" s="95"/>
      <c r="O163" s="95"/>
      <c r="P163" s="95"/>
      <c r="Q163" s="95"/>
      <c r="R163" s="95"/>
      <c r="S163" s="95"/>
      <c r="T163" s="95"/>
      <c r="U163" s="95"/>
      <c r="V163" s="95"/>
      <c r="W163" s="95"/>
      <c r="X163" s="95"/>
      <c r="Y163" s="95"/>
      <c r="Z163" s="95"/>
    </row>
    <row r="164" spans="1:26" x14ac:dyDescent="0.25">
      <c r="A164" s="105"/>
      <c r="B164" s="119"/>
      <c r="C164" s="95"/>
      <c r="D164" s="110"/>
      <c r="E164" s="95"/>
      <c r="F164" s="95"/>
      <c r="G164" s="95"/>
      <c r="H164" s="95"/>
      <c r="I164" s="95"/>
      <c r="J164" s="95"/>
      <c r="K164" s="95"/>
      <c r="L164" s="95"/>
      <c r="M164" s="95"/>
      <c r="N164" s="95"/>
      <c r="O164" s="95"/>
      <c r="P164" s="95"/>
      <c r="Q164" s="95"/>
      <c r="R164" s="95"/>
      <c r="S164" s="95"/>
      <c r="T164" s="95"/>
      <c r="U164" s="95"/>
      <c r="V164" s="95"/>
      <c r="W164" s="95"/>
      <c r="X164" s="95"/>
      <c r="Y164" s="95"/>
      <c r="Z164" s="95"/>
    </row>
    <row r="165" spans="1:26" ht="36.75" customHeight="1" x14ac:dyDescent="0.25">
      <c r="A165" s="105"/>
      <c r="B165" s="119"/>
      <c r="C165" s="95"/>
      <c r="D165" s="110"/>
      <c r="E165" s="95"/>
      <c r="F165" s="95"/>
      <c r="G165" s="95"/>
      <c r="H165" s="95"/>
      <c r="I165" s="95"/>
      <c r="J165" s="95"/>
      <c r="K165" s="95"/>
      <c r="L165" s="95"/>
      <c r="M165" s="95"/>
      <c r="N165" s="95"/>
      <c r="O165" s="95"/>
      <c r="P165" s="95"/>
      <c r="Q165" s="95"/>
      <c r="R165" s="95"/>
      <c r="S165" s="95"/>
      <c r="T165" s="95"/>
      <c r="U165" s="95"/>
      <c r="V165" s="95"/>
      <c r="W165" s="95"/>
      <c r="X165" s="95"/>
      <c r="Y165" s="95"/>
      <c r="Z165" s="95"/>
    </row>
    <row r="166" spans="1:26" ht="15" customHeight="1" x14ac:dyDescent="0.25">
      <c r="A166" s="105"/>
      <c r="B166" s="119"/>
      <c r="C166" s="95"/>
      <c r="D166" s="110"/>
      <c r="E166" s="95"/>
      <c r="F166" s="95"/>
      <c r="G166" s="95"/>
      <c r="H166" s="95"/>
      <c r="I166" s="95"/>
      <c r="J166" s="95"/>
      <c r="K166" s="95"/>
      <c r="L166" s="95"/>
      <c r="M166" s="95"/>
      <c r="N166" s="95"/>
      <c r="O166" s="95"/>
      <c r="P166" s="95"/>
      <c r="Q166" s="95"/>
      <c r="R166" s="95"/>
      <c r="S166" s="95"/>
      <c r="T166" s="95"/>
      <c r="U166" s="95"/>
      <c r="V166" s="95"/>
      <c r="W166" s="95"/>
      <c r="X166" s="95"/>
      <c r="Y166" s="95"/>
      <c r="Z166" s="95"/>
    </row>
    <row r="167" spans="1:26" x14ac:dyDescent="0.25">
      <c r="A167" s="105"/>
      <c r="B167" s="119"/>
      <c r="C167" s="95"/>
      <c r="D167" s="110"/>
      <c r="E167" s="95"/>
      <c r="F167" s="95"/>
      <c r="G167" s="95"/>
      <c r="H167" s="95"/>
      <c r="I167" s="95"/>
      <c r="J167" s="95"/>
      <c r="K167" s="95"/>
      <c r="L167" s="95"/>
      <c r="M167" s="95"/>
      <c r="N167" s="95"/>
      <c r="O167" s="95"/>
      <c r="P167" s="95"/>
      <c r="Q167" s="95"/>
      <c r="R167" s="95"/>
      <c r="S167" s="95"/>
      <c r="T167" s="95"/>
      <c r="U167" s="95"/>
      <c r="V167" s="95"/>
      <c r="W167" s="95"/>
      <c r="X167" s="95"/>
      <c r="Y167" s="95"/>
      <c r="Z167" s="95"/>
    </row>
    <row r="168" spans="1:26" x14ac:dyDescent="0.25">
      <c r="A168" s="105"/>
      <c r="B168" s="119"/>
      <c r="C168" s="95"/>
      <c r="D168" s="110"/>
      <c r="E168" s="95"/>
      <c r="F168" s="95"/>
      <c r="G168" s="95"/>
      <c r="H168" s="95"/>
      <c r="I168" s="95"/>
      <c r="J168" s="95"/>
      <c r="K168" s="95"/>
      <c r="L168" s="95"/>
      <c r="M168" s="95"/>
      <c r="N168" s="95"/>
      <c r="O168" s="95"/>
      <c r="P168" s="95"/>
      <c r="Q168" s="95"/>
      <c r="R168" s="95"/>
      <c r="S168" s="95"/>
      <c r="T168" s="95"/>
      <c r="U168" s="95"/>
      <c r="V168" s="95"/>
      <c r="W168" s="95"/>
      <c r="X168" s="95"/>
      <c r="Y168" s="95"/>
      <c r="Z168" s="95"/>
    </row>
    <row r="169" spans="1:26" x14ac:dyDescent="0.25">
      <c r="A169" s="105"/>
      <c r="B169" s="119"/>
      <c r="C169" s="95"/>
      <c r="D169" s="110"/>
      <c r="E169" s="95"/>
      <c r="F169" s="95"/>
      <c r="G169" s="95"/>
      <c r="H169" s="95"/>
      <c r="I169" s="95"/>
      <c r="J169" s="95"/>
      <c r="K169" s="95"/>
      <c r="L169" s="95"/>
      <c r="M169" s="95"/>
      <c r="N169" s="95"/>
      <c r="O169" s="95"/>
      <c r="P169" s="95"/>
      <c r="Q169" s="95"/>
      <c r="R169" s="95"/>
      <c r="S169" s="95"/>
      <c r="T169" s="95"/>
      <c r="U169" s="95"/>
      <c r="V169" s="95"/>
      <c r="W169" s="95"/>
      <c r="X169" s="95"/>
      <c r="Y169" s="95"/>
      <c r="Z169" s="95"/>
    </row>
    <row r="170" spans="1:26" x14ac:dyDescent="0.25">
      <c r="A170" s="106"/>
      <c r="B170" s="119"/>
      <c r="C170" s="95"/>
      <c r="D170" s="111"/>
      <c r="E170" s="95"/>
      <c r="F170" s="95"/>
      <c r="G170" s="95"/>
      <c r="H170" s="95"/>
      <c r="I170" s="95"/>
      <c r="J170" s="95"/>
      <c r="K170" s="95"/>
      <c r="L170" s="95"/>
      <c r="M170" s="95"/>
      <c r="N170" s="95"/>
      <c r="O170" s="95"/>
      <c r="P170" s="95"/>
      <c r="Q170" s="95"/>
      <c r="R170" s="95"/>
      <c r="S170" s="95"/>
      <c r="T170" s="95"/>
      <c r="U170" s="95"/>
      <c r="V170" s="95"/>
      <c r="W170" s="95"/>
      <c r="X170" s="95"/>
      <c r="Y170" s="95"/>
      <c r="Z170" s="95"/>
    </row>
    <row r="171" spans="1:26" ht="94.5" customHeight="1" x14ac:dyDescent="0.25">
      <c r="A171" s="79">
        <v>21</v>
      </c>
      <c r="B171" s="80" t="s">
        <v>18</v>
      </c>
      <c r="C171" s="78" t="s">
        <v>465</v>
      </c>
      <c r="D171" s="77" t="s">
        <v>314</v>
      </c>
      <c r="E171" s="78">
        <v>500</v>
      </c>
      <c r="F171" s="78">
        <v>500</v>
      </c>
      <c r="G171" s="78">
        <v>0</v>
      </c>
      <c r="H171" s="78">
        <v>0</v>
      </c>
      <c r="I171" s="78">
        <v>0</v>
      </c>
      <c r="J171" s="78">
        <v>0</v>
      </c>
      <c r="K171" s="78">
        <v>0</v>
      </c>
      <c r="L171" s="78">
        <v>0</v>
      </c>
      <c r="M171" s="78">
        <v>0</v>
      </c>
      <c r="N171" s="78">
        <v>0</v>
      </c>
      <c r="O171" s="78">
        <v>0</v>
      </c>
      <c r="P171" s="78">
        <v>0</v>
      </c>
      <c r="Q171" s="78">
        <v>30</v>
      </c>
      <c r="R171" s="78">
        <v>0</v>
      </c>
      <c r="S171" s="78" t="s">
        <v>290</v>
      </c>
      <c r="T171" s="78"/>
      <c r="U171" s="78" t="s">
        <v>298</v>
      </c>
      <c r="V171" s="78"/>
      <c r="W171" s="78"/>
      <c r="X171" s="78" t="s">
        <v>433</v>
      </c>
      <c r="Y171" s="78" t="s">
        <v>466</v>
      </c>
      <c r="Z171" s="78" t="s">
        <v>467</v>
      </c>
    </row>
    <row r="172" spans="1:26" x14ac:dyDescent="0.25">
      <c r="A172" s="104">
        <v>22</v>
      </c>
      <c r="B172" s="112" t="s">
        <v>22</v>
      </c>
      <c r="C172" s="95" t="s">
        <v>242</v>
      </c>
      <c r="D172" s="109" t="s">
        <v>314</v>
      </c>
      <c r="E172" s="95">
        <v>150</v>
      </c>
      <c r="F172" s="95">
        <v>150</v>
      </c>
      <c r="G172" s="95">
        <v>0</v>
      </c>
      <c r="H172" s="95">
        <v>0</v>
      </c>
      <c r="I172" s="95">
        <v>0</v>
      </c>
      <c r="J172" s="95">
        <v>0</v>
      </c>
      <c r="K172" s="95">
        <v>147</v>
      </c>
      <c r="L172" s="95">
        <v>147</v>
      </c>
      <c r="M172" s="95">
        <v>0</v>
      </c>
      <c r="N172" s="95">
        <v>0</v>
      </c>
      <c r="O172" s="95">
        <v>0</v>
      </c>
      <c r="P172" s="95">
        <v>0</v>
      </c>
      <c r="Q172" s="95">
        <v>50</v>
      </c>
      <c r="R172" s="95">
        <v>20</v>
      </c>
      <c r="S172" s="95" t="s">
        <v>104</v>
      </c>
      <c r="T172" s="95" t="s">
        <v>47</v>
      </c>
      <c r="U172" s="95" t="s">
        <v>48</v>
      </c>
      <c r="V172" s="95" t="s">
        <v>165</v>
      </c>
      <c r="W172" s="95" t="s">
        <v>49</v>
      </c>
      <c r="X172" s="95" t="s">
        <v>433</v>
      </c>
      <c r="Y172" s="95" t="s">
        <v>435</v>
      </c>
      <c r="Z172" s="95" t="s">
        <v>417</v>
      </c>
    </row>
    <row r="173" spans="1:26" x14ac:dyDescent="0.25">
      <c r="A173" s="105"/>
      <c r="B173" s="113"/>
      <c r="C173" s="95"/>
      <c r="D173" s="110"/>
      <c r="E173" s="95"/>
      <c r="F173" s="95"/>
      <c r="G173" s="95"/>
      <c r="H173" s="95"/>
      <c r="I173" s="95"/>
      <c r="J173" s="95"/>
      <c r="K173" s="95"/>
      <c r="L173" s="95"/>
      <c r="M173" s="95"/>
      <c r="N173" s="95"/>
      <c r="O173" s="95"/>
      <c r="P173" s="95"/>
      <c r="Q173" s="95"/>
      <c r="R173" s="95"/>
      <c r="S173" s="95"/>
      <c r="T173" s="95"/>
      <c r="U173" s="95"/>
      <c r="V173" s="95"/>
      <c r="W173" s="95"/>
      <c r="X173" s="95"/>
      <c r="Y173" s="95"/>
      <c r="Z173" s="95"/>
    </row>
    <row r="174" spans="1:26" x14ac:dyDescent="0.25">
      <c r="A174" s="105"/>
      <c r="B174" s="113"/>
      <c r="C174" s="95"/>
      <c r="D174" s="110"/>
      <c r="E174" s="95"/>
      <c r="F174" s="95"/>
      <c r="G174" s="95"/>
      <c r="H174" s="95"/>
      <c r="I174" s="95"/>
      <c r="J174" s="95"/>
      <c r="K174" s="95"/>
      <c r="L174" s="95"/>
      <c r="M174" s="95"/>
      <c r="N174" s="95"/>
      <c r="O174" s="95"/>
      <c r="P174" s="95"/>
      <c r="Q174" s="95"/>
      <c r="R174" s="95"/>
      <c r="S174" s="95"/>
      <c r="T174" s="95"/>
      <c r="U174" s="95"/>
      <c r="V174" s="95"/>
      <c r="W174" s="95"/>
      <c r="X174" s="95"/>
      <c r="Y174" s="95"/>
      <c r="Z174" s="95"/>
    </row>
    <row r="175" spans="1:26" x14ac:dyDescent="0.25">
      <c r="A175" s="105"/>
      <c r="B175" s="113"/>
      <c r="C175" s="95"/>
      <c r="D175" s="110"/>
      <c r="E175" s="95"/>
      <c r="F175" s="95"/>
      <c r="G175" s="95"/>
      <c r="H175" s="95"/>
      <c r="I175" s="95"/>
      <c r="J175" s="95"/>
      <c r="K175" s="95"/>
      <c r="L175" s="95"/>
      <c r="M175" s="95"/>
      <c r="N175" s="95"/>
      <c r="O175" s="95"/>
      <c r="P175" s="95"/>
      <c r="Q175" s="95"/>
      <c r="R175" s="95"/>
      <c r="S175" s="95"/>
      <c r="T175" s="95"/>
      <c r="U175" s="95"/>
      <c r="V175" s="95"/>
      <c r="W175" s="95"/>
      <c r="X175" s="95"/>
      <c r="Y175" s="95"/>
      <c r="Z175" s="95"/>
    </row>
    <row r="176" spans="1:26" x14ac:dyDescent="0.25">
      <c r="A176" s="105"/>
      <c r="B176" s="113"/>
      <c r="C176" s="95"/>
      <c r="D176" s="110"/>
      <c r="E176" s="95"/>
      <c r="F176" s="95"/>
      <c r="G176" s="95"/>
      <c r="H176" s="95"/>
      <c r="I176" s="95"/>
      <c r="J176" s="95"/>
      <c r="K176" s="95"/>
      <c r="L176" s="95"/>
      <c r="M176" s="95"/>
      <c r="N176" s="95"/>
      <c r="O176" s="95"/>
      <c r="P176" s="95"/>
      <c r="Q176" s="95"/>
      <c r="R176" s="95"/>
      <c r="S176" s="95"/>
      <c r="T176" s="95"/>
      <c r="U176" s="95"/>
      <c r="V176" s="95"/>
      <c r="W176" s="95"/>
      <c r="X176" s="95"/>
      <c r="Y176" s="95"/>
      <c r="Z176" s="95"/>
    </row>
    <row r="177" spans="1:26" x14ac:dyDescent="0.25">
      <c r="A177" s="105"/>
      <c r="B177" s="113"/>
      <c r="C177" s="95"/>
      <c r="D177" s="110"/>
      <c r="E177" s="95"/>
      <c r="F177" s="95"/>
      <c r="G177" s="95"/>
      <c r="H177" s="95"/>
      <c r="I177" s="95"/>
      <c r="J177" s="95"/>
      <c r="K177" s="95"/>
      <c r="L177" s="95"/>
      <c r="M177" s="95"/>
      <c r="N177" s="95"/>
      <c r="O177" s="95"/>
      <c r="P177" s="95"/>
      <c r="Q177" s="95"/>
      <c r="R177" s="95"/>
      <c r="S177" s="95"/>
      <c r="T177" s="95"/>
      <c r="U177" s="95"/>
      <c r="V177" s="95"/>
      <c r="W177" s="95"/>
      <c r="X177" s="95"/>
      <c r="Y177" s="95"/>
      <c r="Z177" s="95"/>
    </row>
    <row r="178" spans="1:26" x14ac:dyDescent="0.25">
      <c r="A178" s="105"/>
      <c r="B178" s="113"/>
      <c r="C178" s="95"/>
      <c r="D178" s="110"/>
      <c r="E178" s="95"/>
      <c r="F178" s="95"/>
      <c r="G178" s="95"/>
      <c r="H178" s="95"/>
      <c r="I178" s="95"/>
      <c r="J178" s="95"/>
      <c r="K178" s="95"/>
      <c r="L178" s="95"/>
      <c r="M178" s="95"/>
      <c r="N178" s="95"/>
      <c r="O178" s="95"/>
      <c r="P178" s="95"/>
      <c r="Q178" s="95"/>
      <c r="R178" s="95"/>
      <c r="S178" s="95"/>
      <c r="T178" s="95"/>
      <c r="U178" s="95"/>
      <c r="V178" s="95"/>
      <c r="W178" s="95"/>
      <c r="X178" s="95"/>
      <c r="Y178" s="95"/>
      <c r="Z178" s="95"/>
    </row>
    <row r="179" spans="1:26" x14ac:dyDescent="0.25">
      <c r="A179" s="105"/>
      <c r="B179" s="113"/>
      <c r="C179" s="95"/>
      <c r="D179" s="110"/>
      <c r="E179" s="95"/>
      <c r="F179" s="95"/>
      <c r="G179" s="95"/>
      <c r="H179" s="95"/>
      <c r="I179" s="95"/>
      <c r="J179" s="95"/>
      <c r="K179" s="95"/>
      <c r="L179" s="95"/>
      <c r="M179" s="95"/>
      <c r="N179" s="95"/>
      <c r="O179" s="95"/>
      <c r="P179" s="95"/>
      <c r="Q179" s="95"/>
      <c r="R179" s="95"/>
      <c r="S179" s="95"/>
      <c r="T179" s="95"/>
      <c r="U179" s="95"/>
      <c r="V179" s="95"/>
      <c r="W179" s="95"/>
      <c r="X179" s="95"/>
      <c r="Y179" s="95"/>
      <c r="Z179" s="95"/>
    </row>
    <row r="180" spans="1:26" x14ac:dyDescent="0.25">
      <c r="A180" s="105"/>
      <c r="B180" s="113"/>
      <c r="C180" s="95"/>
      <c r="D180" s="110"/>
      <c r="E180" s="95"/>
      <c r="F180" s="95"/>
      <c r="G180" s="95"/>
      <c r="H180" s="95"/>
      <c r="I180" s="95"/>
      <c r="J180" s="95"/>
      <c r="K180" s="95"/>
      <c r="L180" s="95"/>
      <c r="M180" s="95"/>
      <c r="N180" s="95"/>
      <c r="O180" s="95"/>
      <c r="P180" s="95"/>
      <c r="Q180" s="95"/>
      <c r="R180" s="95"/>
      <c r="S180" s="95"/>
      <c r="T180" s="95"/>
      <c r="U180" s="95"/>
      <c r="V180" s="95"/>
      <c r="W180" s="95"/>
      <c r="X180" s="95"/>
      <c r="Y180" s="95"/>
      <c r="Z180" s="95"/>
    </row>
    <row r="181" spans="1:26" x14ac:dyDescent="0.25">
      <c r="A181" s="105"/>
      <c r="B181" s="113"/>
      <c r="C181" s="95"/>
      <c r="D181" s="110"/>
      <c r="E181" s="95"/>
      <c r="F181" s="95"/>
      <c r="G181" s="95"/>
      <c r="H181" s="95"/>
      <c r="I181" s="95"/>
      <c r="J181" s="95"/>
      <c r="K181" s="95"/>
      <c r="L181" s="95"/>
      <c r="M181" s="95"/>
      <c r="N181" s="95"/>
      <c r="O181" s="95"/>
      <c r="P181" s="95"/>
      <c r="Q181" s="95"/>
      <c r="R181" s="95"/>
      <c r="S181" s="95"/>
      <c r="T181" s="95"/>
      <c r="U181" s="95"/>
      <c r="V181" s="95"/>
      <c r="W181" s="95"/>
      <c r="X181" s="95"/>
      <c r="Y181" s="95"/>
      <c r="Z181" s="95"/>
    </row>
    <row r="182" spans="1:26" x14ac:dyDescent="0.25">
      <c r="A182" s="106"/>
      <c r="B182" s="114"/>
      <c r="C182" s="95"/>
      <c r="D182" s="111"/>
      <c r="E182" s="95"/>
      <c r="F182" s="95"/>
      <c r="G182" s="95"/>
      <c r="H182" s="95"/>
      <c r="I182" s="95"/>
      <c r="J182" s="95"/>
      <c r="K182" s="95"/>
      <c r="L182" s="95"/>
      <c r="M182" s="95"/>
      <c r="N182" s="95"/>
      <c r="O182" s="95"/>
      <c r="P182" s="95"/>
      <c r="Q182" s="95"/>
      <c r="R182" s="95"/>
      <c r="S182" s="95"/>
      <c r="T182" s="95"/>
      <c r="U182" s="95"/>
      <c r="V182" s="95"/>
      <c r="W182" s="95"/>
      <c r="X182" s="95"/>
      <c r="Y182" s="95"/>
      <c r="Z182" s="95"/>
    </row>
    <row r="183" spans="1:26" x14ac:dyDescent="0.25">
      <c r="A183" s="104">
        <v>23</v>
      </c>
      <c r="B183" s="119" t="s">
        <v>24</v>
      </c>
      <c r="C183" s="95" t="s">
        <v>243</v>
      </c>
      <c r="D183" s="109" t="s">
        <v>314</v>
      </c>
      <c r="E183" s="95">
        <v>360</v>
      </c>
      <c r="F183" s="95">
        <v>360</v>
      </c>
      <c r="G183" s="95">
        <v>0</v>
      </c>
      <c r="H183" s="95">
        <v>0</v>
      </c>
      <c r="I183" s="95">
        <v>0</v>
      </c>
      <c r="J183" s="95">
        <v>0</v>
      </c>
      <c r="K183" s="95">
        <v>200</v>
      </c>
      <c r="L183" s="95">
        <v>200</v>
      </c>
      <c r="M183" s="95">
        <v>0</v>
      </c>
      <c r="N183" s="95">
        <v>0</v>
      </c>
      <c r="O183" s="95">
        <v>0</v>
      </c>
      <c r="P183" s="95">
        <v>0</v>
      </c>
      <c r="Q183" s="95">
        <v>100</v>
      </c>
      <c r="R183" s="95">
        <v>40</v>
      </c>
      <c r="S183" s="95" t="s">
        <v>105</v>
      </c>
      <c r="T183" s="95" t="s">
        <v>52</v>
      </c>
      <c r="U183" s="95" t="s">
        <v>53</v>
      </c>
      <c r="V183" s="95" t="s">
        <v>54</v>
      </c>
      <c r="W183" s="95" t="s">
        <v>55</v>
      </c>
      <c r="X183" s="95" t="s">
        <v>433</v>
      </c>
      <c r="Y183" s="95" t="s">
        <v>436</v>
      </c>
      <c r="Z183" s="95" t="s">
        <v>417</v>
      </c>
    </row>
    <row r="184" spans="1:26" x14ac:dyDescent="0.25">
      <c r="A184" s="105"/>
      <c r="B184" s="119"/>
      <c r="C184" s="95"/>
      <c r="D184" s="110"/>
      <c r="E184" s="95"/>
      <c r="F184" s="95"/>
      <c r="G184" s="95"/>
      <c r="H184" s="95"/>
      <c r="I184" s="95"/>
      <c r="J184" s="95"/>
      <c r="K184" s="95"/>
      <c r="L184" s="95"/>
      <c r="M184" s="95"/>
      <c r="N184" s="95"/>
      <c r="O184" s="95"/>
      <c r="P184" s="95"/>
      <c r="Q184" s="95"/>
      <c r="R184" s="95"/>
      <c r="S184" s="95"/>
      <c r="T184" s="95"/>
      <c r="U184" s="95"/>
      <c r="V184" s="95"/>
      <c r="W184" s="95"/>
      <c r="X184" s="95"/>
      <c r="Y184" s="95"/>
      <c r="Z184" s="95"/>
    </row>
    <row r="185" spans="1:26" x14ac:dyDescent="0.25">
      <c r="A185" s="105"/>
      <c r="B185" s="119"/>
      <c r="C185" s="95"/>
      <c r="D185" s="110"/>
      <c r="E185" s="95"/>
      <c r="F185" s="95"/>
      <c r="G185" s="95"/>
      <c r="H185" s="95"/>
      <c r="I185" s="95"/>
      <c r="J185" s="95"/>
      <c r="K185" s="95"/>
      <c r="L185" s="95"/>
      <c r="M185" s="95"/>
      <c r="N185" s="95"/>
      <c r="O185" s="95"/>
      <c r="P185" s="95"/>
      <c r="Q185" s="95"/>
      <c r="R185" s="95"/>
      <c r="S185" s="95"/>
      <c r="T185" s="95"/>
      <c r="U185" s="95"/>
      <c r="V185" s="95"/>
      <c r="W185" s="95"/>
      <c r="X185" s="95"/>
      <c r="Y185" s="95"/>
      <c r="Z185" s="95"/>
    </row>
    <row r="186" spans="1:26" x14ac:dyDescent="0.25">
      <c r="A186" s="105"/>
      <c r="B186" s="119"/>
      <c r="C186" s="95"/>
      <c r="D186" s="110"/>
      <c r="E186" s="95"/>
      <c r="F186" s="95"/>
      <c r="G186" s="95"/>
      <c r="H186" s="95"/>
      <c r="I186" s="95"/>
      <c r="J186" s="95"/>
      <c r="K186" s="95"/>
      <c r="L186" s="95"/>
      <c r="M186" s="95"/>
      <c r="N186" s="95"/>
      <c r="O186" s="95"/>
      <c r="P186" s="95"/>
      <c r="Q186" s="95"/>
      <c r="R186" s="95"/>
      <c r="S186" s="95"/>
      <c r="T186" s="95"/>
      <c r="U186" s="95"/>
      <c r="V186" s="95"/>
      <c r="W186" s="95"/>
      <c r="X186" s="95"/>
      <c r="Y186" s="95"/>
      <c r="Z186" s="95"/>
    </row>
    <row r="187" spans="1:26" x14ac:dyDescent="0.25">
      <c r="A187" s="105"/>
      <c r="B187" s="119"/>
      <c r="C187" s="95"/>
      <c r="D187" s="110"/>
      <c r="E187" s="95"/>
      <c r="F187" s="95"/>
      <c r="G187" s="95"/>
      <c r="H187" s="95"/>
      <c r="I187" s="95"/>
      <c r="J187" s="95"/>
      <c r="K187" s="95"/>
      <c r="L187" s="95"/>
      <c r="M187" s="95"/>
      <c r="N187" s="95"/>
      <c r="O187" s="95"/>
      <c r="P187" s="95"/>
      <c r="Q187" s="95"/>
      <c r="R187" s="95"/>
      <c r="S187" s="95"/>
      <c r="T187" s="95"/>
      <c r="U187" s="95"/>
      <c r="V187" s="95"/>
      <c r="W187" s="95"/>
      <c r="X187" s="95"/>
      <c r="Y187" s="95"/>
      <c r="Z187" s="95"/>
    </row>
    <row r="188" spans="1:26" x14ac:dyDescent="0.25">
      <c r="A188" s="105"/>
      <c r="B188" s="119"/>
      <c r="C188" s="95"/>
      <c r="D188" s="110"/>
      <c r="E188" s="95"/>
      <c r="F188" s="95"/>
      <c r="G188" s="95"/>
      <c r="H188" s="95"/>
      <c r="I188" s="95"/>
      <c r="J188" s="95"/>
      <c r="K188" s="95"/>
      <c r="L188" s="95"/>
      <c r="M188" s="95"/>
      <c r="N188" s="95"/>
      <c r="O188" s="95"/>
      <c r="P188" s="95"/>
      <c r="Q188" s="95"/>
      <c r="R188" s="95"/>
      <c r="S188" s="95"/>
      <c r="T188" s="95"/>
      <c r="U188" s="95"/>
      <c r="V188" s="95"/>
      <c r="W188" s="95"/>
      <c r="X188" s="95"/>
      <c r="Y188" s="95"/>
      <c r="Z188" s="95"/>
    </row>
    <row r="189" spans="1:26" x14ac:dyDescent="0.25">
      <c r="A189" s="105"/>
      <c r="B189" s="119"/>
      <c r="C189" s="95"/>
      <c r="D189" s="110"/>
      <c r="E189" s="95"/>
      <c r="F189" s="95"/>
      <c r="G189" s="95"/>
      <c r="H189" s="95"/>
      <c r="I189" s="95"/>
      <c r="J189" s="95"/>
      <c r="K189" s="95"/>
      <c r="L189" s="95"/>
      <c r="M189" s="95"/>
      <c r="N189" s="95"/>
      <c r="O189" s="95"/>
      <c r="P189" s="95"/>
      <c r="Q189" s="95"/>
      <c r="R189" s="95"/>
      <c r="S189" s="95"/>
      <c r="T189" s="95"/>
      <c r="U189" s="95"/>
      <c r="V189" s="95"/>
      <c r="W189" s="95"/>
      <c r="X189" s="95"/>
      <c r="Y189" s="95"/>
      <c r="Z189" s="95"/>
    </row>
    <row r="190" spans="1:26" x14ac:dyDescent="0.25">
      <c r="A190" s="105"/>
      <c r="B190" s="119"/>
      <c r="C190" s="95"/>
      <c r="D190" s="110"/>
      <c r="E190" s="95"/>
      <c r="F190" s="95"/>
      <c r="G190" s="95"/>
      <c r="H190" s="95"/>
      <c r="I190" s="95"/>
      <c r="J190" s="95"/>
      <c r="K190" s="95"/>
      <c r="L190" s="95"/>
      <c r="M190" s="95"/>
      <c r="N190" s="95"/>
      <c r="O190" s="95"/>
      <c r="P190" s="95"/>
      <c r="Q190" s="95"/>
      <c r="R190" s="95"/>
      <c r="S190" s="95"/>
      <c r="T190" s="95"/>
      <c r="U190" s="95"/>
      <c r="V190" s="95"/>
      <c r="W190" s="95"/>
      <c r="X190" s="95"/>
      <c r="Y190" s="95"/>
      <c r="Z190" s="95"/>
    </row>
    <row r="191" spans="1:26" x14ac:dyDescent="0.25">
      <c r="A191" s="105"/>
      <c r="B191" s="119"/>
      <c r="C191" s="95"/>
      <c r="D191" s="110"/>
      <c r="E191" s="95"/>
      <c r="F191" s="95"/>
      <c r="G191" s="95"/>
      <c r="H191" s="95"/>
      <c r="I191" s="95"/>
      <c r="J191" s="95"/>
      <c r="K191" s="95"/>
      <c r="L191" s="95"/>
      <c r="M191" s="95"/>
      <c r="N191" s="95"/>
      <c r="O191" s="95"/>
      <c r="P191" s="95"/>
      <c r="Q191" s="95"/>
      <c r="R191" s="95"/>
      <c r="S191" s="95"/>
      <c r="T191" s="95"/>
      <c r="U191" s="95"/>
      <c r="V191" s="95"/>
      <c r="W191" s="95"/>
      <c r="X191" s="95"/>
      <c r="Y191" s="95"/>
      <c r="Z191" s="95"/>
    </row>
    <row r="192" spans="1:26" x14ac:dyDescent="0.25">
      <c r="A192" s="105"/>
      <c r="B192" s="119"/>
      <c r="C192" s="95"/>
      <c r="D192" s="110"/>
      <c r="E192" s="95"/>
      <c r="F192" s="95"/>
      <c r="G192" s="95"/>
      <c r="H192" s="95"/>
      <c r="I192" s="95"/>
      <c r="J192" s="95"/>
      <c r="K192" s="95"/>
      <c r="L192" s="95"/>
      <c r="M192" s="95"/>
      <c r="N192" s="95"/>
      <c r="O192" s="95"/>
      <c r="P192" s="95"/>
      <c r="Q192" s="95"/>
      <c r="R192" s="95"/>
      <c r="S192" s="95"/>
      <c r="T192" s="95"/>
      <c r="U192" s="95"/>
      <c r="V192" s="95"/>
      <c r="W192" s="95"/>
      <c r="X192" s="95"/>
      <c r="Y192" s="95"/>
      <c r="Z192" s="95"/>
    </row>
    <row r="193" spans="1:26" x14ac:dyDescent="0.25">
      <c r="A193" s="106"/>
      <c r="B193" s="119"/>
      <c r="C193" s="95"/>
      <c r="D193" s="111"/>
      <c r="E193" s="95"/>
      <c r="F193" s="95"/>
      <c r="G193" s="95"/>
      <c r="H193" s="95"/>
      <c r="I193" s="95"/>
      <c r="J193" s="95"/>
      <c r="K193" s="95"/>
      <c r="L193" s="95"/>
      <c r="M193" s="95"/>
      <c r="N193" s="95"/>
      <c r="O193" s="95"/>
      <c r="P193" s="95"/>
      <c r="Q193" s="95"/>
      <c r="R193" s="95"/>
      <c r="S193" s="95"/>
      <c r="T193" s="95"/>
      <c r="U193" s="95"/>
      <c r="V193" s="95"/>
      <c r="W193" s="95"/>
      <c r="X193" s="95"/>
      <c r="Y193" s="95"/>
      <c r="Z193" s="95"/>
    </row>
    <row r="194" spans="1:26" x14ac:dyDescent="0.25">
      <c r="A194" s="22"/>
      <c r="B194" s="14"/>
      <c r="C194" s="12" t="s">
        <v>120</v>
      </c>
      <c r="D194" s="12"/>
      <c r="E194" s="12">
        <f>SUM(E160:E193)</f>
        <v>1587.6</v>
      </c>
      <c r="F194" s="12">
        <f t="shared" ref="F194:R194" si="2">SUM(F160:F193)</f>
        <v>1587.6</v>
      </c>
      <c r="G194" s="12">
        <f t="shared" si="2"/>
        <v>0</v>
      </c>
      <c r="H194" s="12">
        <f t="shared" si="2"/>
        <v>0</v>
      </c>
      <c r="I194" s="12">
        <f t="shared" si="2"/>
        <v>0</v>
      </c>
      <c r="J194" s="12">
        <f t="shared" si="2"/>
        <v>0</v>
      </c>
      <c r="K194" s="12">
        <f t="shared" si="2"/>
        <v>924.6</v>
      </c>
      <c r="L194" s="12">
        <f t="shared" si="2"/>
        <v>924.6</v>
      </c>
      <c r="M194" s="12">
        <f t="shared" si="2"/>
        <v>0</v>
      </c>
      <c r="N194" s="12">
        <f t="shared" si="2"/>
        <v>0</v>
      </c>
      <c r="O194" s="12">
        <f t="shared" si="2"/>
        <v>0</v>
      </c>
      <c r="P194" s="12">
        <f t="shared" si="2"/>
        <v>0</v>
      </c>
      <c r="Q194" s="12">
        <f t="shared" si="2"/>
        <v>230</v>
      </c>
      <c r="R194" s="12">
        <f t="shared" si="2"/>
        <v>95</v>
      </c>
      <c r="S194" s="12"/>
      <c r="T194" s="12"/>
      <c r="U194" s="12"/>
      <c r="V194" s="12"/>
      <c r="W194" s="12"/>
      <c r="X194" s="12"/>
      <c r="Y194" s="12"/>
      <c r="Z194" s="12"/>
    </row>
    <row r="195" spans="1:26" ht="15.75" customHeight="1" x14ac:dyDescent="0.25">
      <c r="A195" s="115"/>
      <c r="B195" s="115" t="s">
        <v>1</v>
      </c>
      <c r="C195" s="89" t="s">
        <v>0</v>
      </c>
      <c r="D195" s="92" t="s">
        <v>272</v>
      </c>
      <c r="E195" s="89" t="s">
        <v>9</v>
      </c>
      <c r="F195" s="89"/>
      <c r="G195" s="89"/>
      <c r="H195" s="89"/>
      <c r="I195" s="89"/>
      <c r="J195" s="89"/>
      <c r="K195" s="89"/>
      <c r="L195" s="89"/>
      <c r="M195" s="89"/>
      <c r="N195" s="89"/>
      <c r="O195" s="89"/>
      <c r="P195" s="89"/>
      <c r="Q195" s="89" t="s">
        <v>10</v>
      </c>
      <c r="R195" s="89"/>
      <c r="S195" s="92" t="s">
        <v>95</v>
      </c>
      <c r="T195" s="89" t="s">
        <v>13</v>
      </c>
      <c r="U195" s="89" t="s">
        <v>14</v>
      </c>
      <c r="V195" s="89" t="s">
        <v>15</v>
      </c>
      <c r="W195" s="89" t="s">
        <v>16</v>
      </c>
      <c r="X195" s="89" t="s">
        <v>376</v>
      </c>
      <c r="Y195" s="89" t="s">
        <v>377</v>
      </c>
      <c r="Z195" s="92" t="s">
        <v>275</v>
      </c>
    </row>
    <row r="196" spans="1:26" ht="15.75" customHeight="1" x14ac:dyDescent="0.25">
      <c r="A196" s="115"/>
      <c r="B196" s="115"/>
      <c r="C196" s="89"/>
      <c r="D196" s="93"/>
      <c r="E196" s="89" t="s">
        <v>2</v>
      </c>
      <c r="F196" s="89"/>
      <c r="G196" s="89"/>
      <c r="H196" s="89"/>
      <c r="I196" s="89"/>
      <c r="J196" s="89"/>
      <c r="K196" s="89" t="s">
        <v>3</v>
      </c>
      <c r="L196" s="89"/>
      <c r="M196" s="89"/>
      <c r="N196" s="89"/>
      <c r="O196" s="89"/>
      <c r="P196" s="89"/>
      <c r="Q196" s="89" t="s">
        <v>11</v>
      </c>
      <c r="R196" s="89" t="s">
        <v>12</v>
      </c>
      <c r="S196" s="93"/>
      <c r="T196" s="89"/>
      <c r="U196" s="89"/>
      <c r="V196" s="89"/>
      <c r="W196" s="89"/>
      <c r="X196" s="89"/>
      <c r="Y196" s="89"/>
      <c r="Z196" s="93"/>
    </row>
    <row r="197" spans="1:26" x14ac:dyDescent="0.25">
      <c r="A197" s="115"/>
      <c r="B197" s="115"/>
      <c r="C197" s="89"/>
      <c r="D197" s="93"/>
      <c r="E197" s="17" t="s">
        <v>8</v>
      </c>
      <c r="F197" s="17" t="s">
        <v>4</v>
      </c>
      <c r="G197" s="1" t="s">
        <v>5</v>
      </c>
      <c r="H197" s="1" t="s">
        <v>6</v>
      </c>
      <c r="I197" s="1" t="s">
        <v>23</v>
      </c>
      <c r="J197" s="1" t="s">
        <v>7</v>
      </c>
      <c r="K197" s="1" t="s">
        <v>8</v>
      </c>
      <c r="L197" s="1" t="s">
        <v>4</v>
      </c>
      <c r="M197" s="1" t="s">
        <v>5</v>
      </c>
      <c r="N197" s="1" t="s">
        <v>6</v>
      </c>
      <c r="O197" s="1" t="s">
        <v>23</v>
      </c>
      <c r="P197" s="1" t="s">
        <v>7</v>
      </c>
      <c r="Q197" s="89"/>
      <c r="R197" s="89"/>
      <c r="S197" s="94"/>
      <c r="T197" s="89"/>
      <c r="U197" s="89"/>
      <c r="V197" s="89"/>
      <c r="W197" s="89"/>
      <c r="X197" s="89"/>
      <c r="Y197" s="89"/>
      <c r="Z197" s="94"/>
    </row>
    <row r="198" spans="1:26" x14ac:dyDescent="0.25">
      <c r="A198" s="16"/>
      <c r="B198" s="16">
        <v>1</v>
      </c>
      <c r="C198" s="1">
        <v>2</v>
      </c>
      <c r="D198" s="94"/>
      <c r="E198" s="1">
        <v>3</v>
      </c>
      <c r="F198" s="1">
        <v>4</v>
      </c>
      <c r="G198" s="1">
        <v>5</v>
      </c>
      <c r="H198" s="1">
        <v>6</v>
      </c>
      <c r="I198" s="1">
        <v>7</v>
      </c>
      <c r="J198" s="1">
        <v>8</v>
      </c>
      <c r="K198" s="1">
        <v>9</v>
      </c>
      <c r="L198" s="1">
        <v>10</v>
      </c>
      <c r="M198" s="1">
        <v>11</v>
      </c>
      <c r="N198" s="1">
        <v>12</v>
      </c>
      <c r="O198" s="1">
        <v>13</v>
      </c>
      <c r="P198" s="1">
        <v>14</v>
      </c>
      <c r="Q198" s="1">
        <v>15</v>
      </c>
      <c r="R198" s="1">
        <v>16</v>
      </c>
      <c r="S198" s="1">
        <v>17</v>
      </c>
      <c r="T198" s="1">
        <v>18</v>
      </c>
      <c r="U198" s="1">
        <v>19</v>
      </c>
      <c r="V198" s="17">
        <v>20</v>
      </c>
      <c r="W198" s="1">
        <v>21</v>
      </c>
      <c r="X198" s="1">
        <v>21</v>
      </c>
      <c r="Y198" s="1">
        <v>21</v>
      </c>
      <c r="Z198" s="47"/>
    </row>
    <row r="199" spans="1:26" x14ac:dyDescent="0.25">
      <c r="A199" s="20"/>
      <c r="B199" s="20"/>
      <c r="C199" s="2"/>
      <c r="D199" s="2"/>
      <c r="E199" s="121" t="s">
        <v>123</v>
      </c>
      <c r="F199" s="121"/>
      <c r="G199" s="121"/>
      <c r="H199" s="121"/>
      <c r="I199" s="121"/>
      <c r="J199" s="121"/>
      <c r="K199" s="121"/>
      <c r="L199" s="121"/>
      <c r="M199" s="121"/>
      <c r="N199" s="121"/>
      <c r="O199" s="121"/>
      <c r="P199" s="121"/>
      <c r="Q199" s="121"/>
      <c r="R199" s="121"/>
      <c r="S199" s="121"/>
      <c r="T199" s="121"/>
      <c r="U199" s="121"/>
      <c r="V199" s="121"/>
      <c r="W199" s="2"/>
      <c r="X199" s="2"/>
      <c r="Y199" s="2"/>
      <c r="Z199" s="2"/>
    </row>
    <row r="200" spans="1:26" ht="15" customHeight="1" x14ac:dyDescent="0.25">
      <c r="A200" s="100">
        <v>24</v>
      </c>
      <c r="B200" s="116" t="s">
        <v>17</v>
      </c>
      <c r="C200" s="85" t="s">
        <v>244</v>
      </c>
      <c r="D200" s="85" t="s">
        <v>315</v>
      </c>
      <c r="E200" s="143">
        <v>11409.1</v>
      </c>
      <c r="F200" s="140">
        <v>3422.7</v>
      </c>
      <c r="G200" s="140">
        <v>7986.4</v>
      </c>
      <c r="H200" s="136">
        <v>0</v>
      </c>
      <c r="I200" s="136">
        <v>0</v>
      </c>
      <c r="J200" s="136">
        <v>0</v>
      </c>
      <c r="K200" s="136">
        <v>3023.6</v>
      </c>
      <c r="L200" s="136">
        <v>3023.6</v>
      </c>
      <c r="M200" s="136">
        <v>0</v>
      </c>
      <c r="N200" s="136">
        <v>0</v>
      </c>
      <c r="O200" s="136">
        <v>0</v>
      </c>
      <c r="P200" s="136">
        <v>0</v>
      </c>
      <c r="Q200" s="136">
        <v>900</v>
      </c>
      <c r="R200" s="85">
        <v>130</v>
      </c>
      <c r="S200" s="85" t="s">
        <v>107</v>
      </c>
      <c r="T200" s="85" t="s">
        <v>190</v>
      </c>
      <c r="U200" s="85" t="s">
        <v>188</v>
      </c>
      <c r="V200" s="85" t="s">
        <v>189</v>
      </c>
      <c r="W200" s="85" t="s">
        <v>191</v>
      </c>
      <c r="X200" s="85" t="s">
        <v>431</v>
      </c>
      <c r="Y200" s="163">
        <v>89058933338</v>
      </c>
      <c r="Z200" s="82" t="s">
        <v>417</v>
      </c>
    </row>
    <row r="201" spans="1:26" ht="15" customHeight="1" x14ac:dyDescent="0.25">
      <c r="A201" s="101"/>
      <c r="B201" s="117"/>
      <c r="C201" s="86"/>
      <c r="D201" s="86"/>
      <c r="E201" s="144"/>
      <c r="F201" s="141"/>
      <c r="G201" s="141"/>
      <c r="H201" s="137"/>
      <c r="I201" s="137"/>
      <c r="J201" s="137"/>
      <c r="K201" s="137"/>
      <c r="L201" s="137"/>
      <c r="M201" s="137"/>
      <c r="N201" s="137"/>
      <c r="O201" s="137"/>
      <c r="P201" s="137"/>
      <c r="Q201" s="137"/>
      <c r="R201" s="86"/>
      <c r="S201" s="86"/>
      <c r="T201" s="86"/>
      <c r="U201" s="86"/>
      <c r="V201" s="86"/>
      <c r="W201" s="86"/>
      <c r="X201" s="86"/>
      <c r="Y201" s="86"/>
      <c r="Z201" s="83"/>
    </row>
    <row r="202" spans="1:26" x14ac:dyDescent="0.25">
      <c r="A202" s="101"/>
      <c r="B202" s="117"/>
      <c r="C202" s="86"/>
      <c r="D202" s="86"/>
      <c r="E202" s="144"/>
      <c r="F202" s="141"/>
      <c r="G202" s="141"/>
      <c r="H202" s="137"/>
      <c r="I202" s="137"/>
      <c r="J202" s="137"/>
      <c r="K202" s="137"/>
      <c r="L202" s="137"/>
      <c r="M202" s="137"/>
      <c r="N202" s="137"/>
      <c r="O202" s="137"/>
      <c r="P202" s="137"/>
      <c r="Q202" s="137"/>
      <c r="R202" s="86"/>
      <c r="S202" s="86"/>
      <c r="T202" s="86"/>
      <c r="U202" s="86"/>
      <c r="V202" s="86"/>
      <c r="W202" s="86"/>
      <c r="X202" s="86"/>
      <c r="Y202" s="86"/>
      <c r="Z202" s="83"/>
    </row>
    <row r="203" spans="1:26" x14ac:dyDescent="0.25">
      <c r="A203" s="101"/>
      <c r="B203" s="117"/>
      <c r="C203" s="86"/>
      <c r="D203" s="86"/>
      <c r="E203" s="144"/>
      <c r="F203" s="141"/>
      <c r="G203" s="141"/>
      <c r="H203" s="137"/>
      <c r="I203" s="137"/>
      <c r="J203" s="137"/>
      <c r="K203" s="137"/>
      <c r="L203" s="137"/>
      <c r="M203" s="137"/>
      <c r="N203" s="137"/>
      <c r="O203" s="137"/>
      <c r="P203" s="137"/>
      <c r="Q203" s="137"/>
      <c r="R203" s="86"/>
      <c r="S203" s="86"/>
      <c r="T203" s="86"/>
      <c r="U203" s="86"/>
      <c r="V203" s="86"/>
      <c r="W203" s="86"/>
      <c r="X203" s="86"/>
      <c r="Y203" s="86"/>
      <c r="Z203" s="83"/>
    </row>
    <row r="204" spans="1:26" x14ac:dyDescent="0.25">
      <c r="A204" s="101"/>
      <c r="B204" s="117"/>
      <c r="C204" s="86"/>
      <c r="D204" s="86"/>
      <c r="E204" s="144"/>
      <c r="F204" s="141"/>
      <c r="G204" s="141"/>
      <c r="H204" s="137"/>
      <c r="I204" s="137"/>
      <c r="J204" s="137"/>
      <c r="K204" s="137"/>
      <c r="L204" s="137"/>
      <c r="M204" s="137"/>
      <c r="N204" s="137"/>
      <c r="O204" s="137"/>
      <c r="P204" s="137"/>
      <c r="Q204" s="137"/>
      <c r="R204" s="86"/>
      <c r="S204" s="86"/>
      <c r="T204" s="86"/>
      <c r="U204" s="86"/>
      <c r="V204" s="86"/>
      <c r="W204" s="86"/>
      <c r="X204" s="86"/>
      <c r="Y204" s="86"/>
      <c r="Z204" s="83"/>
    </row>
    <row r="205" spans="1:26" ht="102.75" customHeight="1" x14ac:dyDescent="0.25">
      <c r="A205" s="102"/>
      <c r="B205" s="118"/>
      <c r="C205" s="87"/>
      <c r="D205" s="87"/>
      <c r="E205" s="145"/>
      <c r="F205" s="142"/>
      <c r="G205" s="142"/>
      <c r="H205" s="138"/>
      <c r="I205" s="138"/>
      <c r="J205" s="138"/>
      <c r="K205" s="138"/>
      <c r="L205" s="138"/>
      <c r="M205" s="138"/>
      <c r="N205" s="138"/>
      <c r="O205" s="138"/>
      <c r="P205" s="138"/>
      <c r="Q205" s="138"/>
      <c r="R205" s="87"/>
      <c r="S205" s="87"/>
      <c r="T205" s="87"/>
      <c r="U205" s="87"/>
      <c r="V205" s="87"/>
      <c r="W205" s="87"/>
      <c r="X205" s="87"/>
      <c r="Y205" s="87"/>
      <c r="Z205" s="84"/>
    </row>
    <row r="206" spans="1:26" ht="102.75" customHeight="1" x14ac:dyDescent="0.25">
      <c r="A206" s="51">
        <v>25</v>
      </c>
      <c r="B206" s="53">
        <v>2</v>
      </c>
      <c r="C206" s="45" t="s">
        <v>368</v>
      </c>
      <c r="D206" s="45" t="s">
        <v>315</v>
      </c>
      <c r="E206" s="45">
        <v>1535.8</v>
      </c>
      <c r="F206" s="45">
        <v>0</v>
      </c>
      <c r="G206" s="45">
        <v>1228.5999999999999</v>
      </c>
      <c r="H206" s="45">
        <v>307.2</v>
      </c>
      <c r="I206" s="53"/>
      <c r="J206" s="53"/>
      <c r="K206" s="53">
        <v>40.6</v>
      </c>
      <c r="L206" s="53"/>
      <c r="M206" s="53"/>
      <c r="N206" s="53">
        <v>40.6</v>
      </c>
      <c r="O206" s="53"/>
      <c r="P206" s="53"/>
      <c r="Q206" s="53">
        <v>105</v>
      </c>
      <c r="R206" s="53">
        <v>6</v>
      </c>
      <c r="S206" s="53" t="s">
        <v>219</v>
      </c>
      <c r="T206" s="45" t="s">
        <v>214</v>
      </c>
      <c r="U206" s="45" t="s">
        <v>125</v>
      </c>
      <c r="V206" s="45" t="s">
        <v>220</v>
      </c>
      <c r="W206" s="45"/>
      <c r="X206" s="45" t="s">
        <v>431</v>
      </c>
      <c r="Y206" s="45" t="s">
        <v>422</v>
      </c>
      <c r="Z206" s="73" t="s">
        <v>417</v>
      </c>
    </row>
    <row r="207" spans="1:26" ht="102.75" hidden="1" customHeight="1" x14ac:dyDescent="0.25">
      <c r="A207" s="46"/>
      <c r="B207" s="48"/>
      <c r="C207" s="44"/>
      <c r="D207" s="44"/>
      <c r="E207" s="52"/>
      <c r="F207" s="49"/>
      <c r="G207" s="49"/>
      <c r="H207" s="50"/>
      <c r="I207" s="50"/>
      <c r="J207" s="50"/>
      <c r="K207" s="50"/>
      <c r="L207" s="50"/>
      <c r="M207" s="50"/>
      <c r="N207" s="50"/>
      <c r="O207" s="50"/>
      <c r="P207" s="50"/>
      <c r="Q207" s="50"/>
      <c r="R207" s="44"/>
      <c r="S207" s="44"/>
      <c r="T207" s="44"/>
      <c r="U207" s="44"/>
      <c r="V207" s="44"/>
      <c r="W207" s="44"/>
      <c r="X207" s="44"/>
      <c r="Y207" s="44"/>
      <c r="Z207" s="24"/>
    </row>
    <row r="208" spans="1:26" ht="102.75" hidden="1" customHeight="1" x14ac:dyDescent="0.25">
      <c r="A208" s="46"/>
      <c r="B208" s="48"/>
      <c r="C208" s="44"/>
      <c r="D208" s="44"/>
      <c r="E208" s="52"/>
      <c r="F208" s="49"/>
      <c r="G208" s="49"/>
      <c r="H208" s="50"/>
      <c r="I208" s="50"/>
      <c r="J208" s="50"/>
      <c r="K208" s="50"/>
      <c r="L208" s="50"/>
      <c r="M208" s="50"/>
      <c r="N208" s="50"/>
      <c r="O208" s="50"/>
      <c r="P208" s="50"/>
      <c r="Q208" s="50"/>
      <c r="R208" s="44"/>
      <c r="S208" s="44"/>
      <c r="T208" s="44"/>
      <c r="U208" s="44"/>
      <c r="V208" s="44"/>
      <c r="W208" s="44"/>
      <c r="X208" s="44"/>
      <c r="Y208" s="44"/>
      <c r="Z208" s="24"/>
    </row>
    <row r="209" spans="1:26" ht="102.75" hidden="1" customHeight="1" x14ac:dyDescent="0.25">
      <c r="A209" s="46"/>
      <c r="B209" s="48"/>
      <c r="C209" s="44"/>
      <c r="D209" s="44"/>
      <c r="E209" s="52"/>
      <c r="F209" s="49"/>
      <c r="G209" s="49"/>
      <c r="H209" s="50"/>
      <c r="I209" s="50"/>
      <c r="J209" s="50"/>
      <c r="K209" s="50"/>
      <c r="L209" s="50"/>
      <c r="M209" s="50"/>
      <c r="N209" s="50"/>
      <c r="O209" s="50"/>
      <c r="P209" s="50"/>
      <c r="Q209" s="50"/>
      <c r="R209" s="44"/>
      <c r="S209" s="44"/>
      <c r="T209" s="44"/>
      <c r="U209" s="44"/>
      <c r="V209" s="44"/>
      <c r="W209" s="44"/>
      <c r="X209" s="44"/>
      <c r="Y209" s="44"/>
      <c r="Z209" s="24"/>
    </row>
    <row r="210" spans="1:26" ht="102.75" hidden="1" customHeight="1" x14ac:dyDescent="0.25">
      <c r="A210" s="46"/>
      <c r="B210" s="48"/>
      <c r="C210" s="44"/>
      <c r="D210" s="44"/>
      <c r="E210" s="52"/>
      <c r="F210" s="49"/>
      <c r="G210" s="49"/>
      <c r="H210" s="50"/>
      <c r="I210" s="50"/>
      <c r="J210" s="50"/>
      <c r="K210" s="50"/>
      <c r="L210" s="50"/>
      <c r="M210" s="50"/>
      <c r="N210" s="50"/>
      <c r="O210" s="50"/>
      <c r="P210" s="50"/>
      <c r="Q210" s="50"/>
      <c r="R210" s="44"/>
      <c r="S210" s="44"/>
      <c r="T210" s="44"/>
      <c r="U210" s="44"/>
      <c r="V210" s="44"/>
      <c r="W210" s="44"/>
      <c r="X210" s="44"/>
      <c r="Y210" s="44"/>
      <c r="Z210" s="24"/>
    </row>
    <row r="211" spans="1:26" ht="102.75" hidden="1" customHeight="1" x14ac:dyDescent="0.25">
      <c r="A211" s="46"/>
      <c r="B211" s="48"/>
      <c r="C211" s="44"/>
      <c r="D211" s="44"/>
      <c r="E211" s="52"/>
      <c r="F211" s="49"/>
      <c r="G211" s="49"/>
      <c r="H211" s="50"/>
      <c r="I211" s="50"/>
      <c r="J211" s="50"/>
      <c r="K211" s="50"/>
      <c r="L211" s="50"/>
      <c r="M211" s="50"/>
      <c r="N211" s="50"/>
      <c r="O211" s="50"/>
      <c r="P211" s="50"/>
      <c r="Q211" s="50"/>
      <c r="R211" s="44"/>
      <c r="S211" s="44"/>
      <c r="T211" s="44"/>
      <c r="U211" s="44"/>
      <c r="V211" s="44"/>
      <c r="W211" s="44"/>
      <c r="X211" s="44"/>
      <c r="Y211" s="44"/>
      <c r="Z211" s="24"/>
    </row>
    <row r="212" spans="1:26" ht="15" customHeight="1" x14ac:dyDescent="0.25">
      <c r="A212" s="100">
        <v>26</v>
      </c>
      <c r="B212" s="116" t="s">
        <v>22</v>
      </c>
      <c r="C212" s="85" t="s">
        <v>245</v>
      </c>
      <c r="D212" s="85" t="s">
        <v>315</v>
      </c>
      <c r="E212" s="85">
        <v>812.5</v>
      </c>
      <c r="F212" s="85">
        <v>812.5</v>
      </c>
      <c r="G212" s="85">
        <v>0</v>
      </c>
      <c r="H212" s="85">
        <v>0</v>
      </c>
      <c r="I212" s="85">
        <v>0</v>
      </c>
      <c r="J212" s="85">
        <v>0</v>
      </c>
      <c r="K212" s="85">
        <v>450</v>
      </c>
      <c r="L212" s="85">
        <v>450</v>
      </c>
      <c r="M212" s="85">
        <v>0</v>
      </c>
      <c r="N212" s="85">
        <v>0</v>
      </c>
      <c r="O212" s="85">
        <v>0</v>
      </c>
      <c r="P212" s="85">
        <v>0</v>
      </c>
      <c r="Q212" s="85">
        <v>44</v>
      </c>
      <c r="R212" s="85">
        <v>0</v>
      </c>
      <c r="S212" s="85" t="s">
        <v>96</v>
      </c>
      <c r="T212" s="85" t="s">
        <v>194</v>
      </c>
      <c r="U212" s="85" t="s">
        <v>45</v>
      </c>
      <c r="V212" s="85" t="s">
        <v>192</v>
      </c>
      <c r="W212" s="85" t="s">
        <v>193</v>
      </c>
      <c r="X212" s="85" t="s">
        <v>431</v>
      </c>
      <c r="Y212" s="85" t="s">
        <v>423</v>
      </c>
      <c r="Z212" s="90" t="s">
        <v>417</v>
      </c>
    </row>
    <row r="213" spans="1:26" x14ac:dyDescent="0.25">
      <c r="A213" s="101"/>
      <c r="B213" s="117"/>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90"/>
    </row>
    <row r="214" spans="1:26" x14ac:dyDescent="0.25">
      <c r="A214" s="101"/>
      <c r="B214" s="117"/>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90"/>
    </row>
    <row r="215" spans="1:26" x14ac:dyDescent="0.25">
      <c r="A215" s="101"/>
      <c r="B215" s="117"/>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90"/>
    </row>
    <row r="216" spans="1:26" x14ac:dyDescent="0.25">
      <c r="A216" s="101"/>
      <c r="B216" s="117"/>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90"/>
    </row>
    <row r="217" spans="1:26" x14ac:dyDescent="0.25">
      <c r="A217" s="101"/>
      <c r="B217" s="117"/>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90"/>
    </row>
    <row r="218" spans="1:26" ht="47.25" customHeight="1" x14ac:dyDescent="0.25">
      <c r="A218" s="101"/>
      <c r="B218" s="117"/>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90"/>
    </row>
    <row r="219" spans="1:26" ht="60" customHeight="1" x14ac:dyDescent="0.25">
      <c r="A219" s="102"/>
      <c r="B219" s="118"/>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90"/>
    </row>
    <row r="220" spans="1:26" ht="15" customHeight="1" x14ac:dyDescent="0.25">
      <c r="A220" s="100">
        <v>27</v>
      </c>
      <c r="B220" s="103">
        <v>4</v>
      </c>
      <c r="C220" s="90" t="s">
        <v>246</v>
      </c>
      <c r="D220" s="85" t="s">
        <v>315</v>
      </c>
      <c r="E220" s="90">
        <v>657.7</v>
      </c>
      <c r="F220" s="90">
        <v>657.7</v>
      </c>
      <c r="G220" s="90">
        <v>0</v>
      </c>
      <c r="H220" s="90">
        <v>0</v>
      </c>
      <c r="I220" s="90">
        <v>0</v>
      </c>
      <c r="J220" s="90">
        <v>0</v>
      </c>
      <c r="K220" s="90">
        <v>401.8</v>
      </c>
      <c r="L220" s="90">
        <v>401.8</v>
      </c>
      <c r="M220" s="90">
        <v>0</v>
      </c>
      <c r="N220" s="90">
        <v>0</v>
      </c>
      <c r="O220" s="90">
        <v>0</v>
      </c>
      <c r="P220" s="90">
        <v>0</v>
      </c>
      <c r="Q220" s="90">
        <v>127</v>
      </c>
      <c r="R220" s="90">
        <v>36</v>
      </c>
      <c r="S220" s="90" t="s">
        <v>103</v>
      </c>
      <c r="T220" s="90" t="s">
        <v>197</v>
      </c>
      <c r="U220" s="90" t="s">
        <v>195</v>
      </c>
      <c r="V220" s="90" t="s">
        <v>196</v>
      </c>
      <c r="W220" s="90" t="s">
        <v>198</v>
      </c>
      <c r="X220" s="90" t="s">
        <v>431</v>
      </c>
      <c r="Y220" s="90" t="s">
        <v>424</v>
      </c>
      <c r="Z220" s="90" t="s">
        <v>417</v>
      </c>
    </row>
    <row r="221" spans="1:26" x14ac:dyDescent="0.25">
      <c r="A221" s="101"/>
      <c r="B221" s="103"/>
      <c r="C221" s="90"/>
      <c r="D221" s="86"/>
      <c r="E221" s="90"/>
      <c r="F221" s="90"/>
      <c r="G221" s="90"/>
      <c r="H221" s="90"/>
      <c r="I221" s="90"/>
      <c r="J221" s="90"/>
      <c r="K221" s="90"/>
      <c r="L221" s="90"/>
      <c r="M221" s="90"/>
      <c r="N221" s="90"/>
      <c r="O221" s="90"/>
      <c r="P221" s="90"/>
      <c r="Q221" s="90"/>
      <c r="R221" s="90"/>
      <c r="S221" s="90"/>
      <c r="T221" s="90"/>
      <c r="U221" s="90"/>
      <c r="V221" s="90"/>
      <c r="W221" s="90"/>
      <c r="X221" s="90"/>
      <c r="Y221" s="90"/>
      <c r="Z221" s="90"/>
    </row>
    <row r="222" spans="1:26" x14ac:dyDescent="0.25">
      <c r="A222" s="101"/>
      <c r="B222" s="103"/>
      <c r="C222" s="90"/>
      <c r="D222" s="86"/>
      <c r="E222" s="90"/>
      <c r="F222" s="90"/>
      <c r="G222" s="90"/>
      <c r="H222" s="90"/>
      <c r="I222" s="90"/>
      <c r="J222" s="90"/>
      <c r="K222" s="90"/>
      <c r="L222" s="90"/>
      <c r="M222" s="90"/>
      <c r="N222" s="90"/>
      <c r="O222" s="90"/>
      <c r="P222" s="90"/>
      <c r="Q222" s="90"/>
      <c r="R222" s="90"/>
      <c r="S222" s="90"/>
      <c r="T222" s="90"/>
      <c r="U222" s="90"/>
      <c r="V222" s="90"/>
      <c r="W222" s="90"/>
      <c r="X222" s="90"/>
      <c r="Y222" s="90"/>
      <c r="Z222" s="90"/>
    </row>
    <row r="223" spans="1:26" x14ac:dyDescent="0.25">
      <c r="A223" s="101"/>
      <c r="B223" s="103"/>
      <c r="C223" s="90"/>
      <c r="D223" s="86"/>
      <c r="E223" s="90"/>
      <c r="F223" s="90"/>
      <c r="G223" s="90"/>
      <c r="H223" s="90"/>
      <c r="I223" s="90"/>
      <c r="J223" s="90"/>
      <c r="K223" s="90"/>
      <c r="L223" s="90"/>
      <c r="M223" s="90"/>
      <c r="N223" s="90"/>
      <c r="O223" s="90"/>
      <c r="P223" s="90"/>
      <c r="Q223" s="90"/>
      <c r="R223" s="90"/>
      <c r="S223" s="90"/>
      <c r="T223" s="90"/>
      <c r="U223" s="90"/>
      <c r="V223" s="90"/>
      <c r="W223" s="90"/>
      <c r="X223" s="90"/>
      <c r="Y223" s="90"/>
      <c r="Z223" s="90"/>
    </row>
    <row r="224" spans="1:26" x14ac:dyDescent="0.25">
      <c r="A224" s="101"/>
      <c r="B224" s="103"/>
      <c r="C224" s="90"/>
      <c r="D224" s="86"/>
      <c r="E224" s="90"/>
      <c r="F224" s="90"/>
      <c r="G224" s="90"/>
      <c r="H224" s="90"/>
      <c r="I224" s="90"/>
      <c r="J224" s="90"/>
      <c r="K224" s="90"/>
      <c r="L224" s="90"/>
      <c r="M224" s="90"/>
      <c r="N224" s="90"/>
      <c r="O224" s="90"/>
      <c r="P224" s="90"/>
      <c r="Q224" s="90"/>
      <c r="R224" s="90"/>
      <c r="S224" s="90"/>
      <c r="T224" s="90"/>
      <c r="U224" s="90"/>
      <c r="V224" s="90"/>
      <c r="W224" s="90"/>
      <c r="X224" s="90"/>
      <c r="Y224" s="90"/>
      <c r="Z224" s="90"/>
    </row>
    <row r="225" spans="1:26" x14ac:dyDescent="0.25">
      <c r="A225" s="101"/>
      <c r="B225" s="103"/>
      <c r="C225" s="90"/>
      <c r="D225" s="86"/>
      <c r="E225" s="90"/>
      <c r="F225" s="90"/>
      <c r="G225" s="90"/>
      <c r="H225" s="90"/>
      <c r="I225" s="90"/>
      <c r="J225" s="90"/>
      <c r="K225" s="90"/>
      <c r="L225" s="90"/>
      <c r="M225" s="90"/>
      <c r="N225" s="90"/>
      <c r="O225" s="90"/>
      <c r="P225" s="90"/>
      <c r="Q225" s="90"/>
      <c r="R225" s="90"/>
      <c r="S225" s="90"/>
      <c r="T225" s="90"/>
      <c r="U225" s="90"/>
      <c r="V225" s="90"/>
      <c r="W225" s="90"/>
      <c r="X225" s="90"/>
      <c r="Y225" s="90"/>
      <c r="Z225" s="90"/>
    </row>
    <row r="226" spans="1:26" ht="106.5" customHeight="1" x14ac:dyDescent="0.25">
      <c r="A226" s="101"/>
      <c r="B226" s="103"/>
      <c r="C226" s="90"/>
      <c r="D226" s="86"/>
      <c r="E226" s="90"/>
      <c r="F226" s="90"/>
      <c r="G226" s="90"/>
      <c r="H226" s="90"/>
      <c r="I226" s="90"/>
      <c r="J226" s="90"/>
      <c r="K226" s="90"/>
      <c r="L226" s="90"/>
      <c r="M226" s="90"/>
      <c r="N226" s="90"/>
      <c r="O226" s="90"/>
      <c r="P226" s="90"/>
      <c r="Q226" s="90"/>
      <c r="R226" s="90"/>
      <c r="S226" s="90"/>
      <c r="T226" s="90"/>
      <c r="U226" s="90"/>
      <c r="V226" s="90"/>
      <c r="W226" s="90"/>
      <c r="X226" s="90"/>
      <c r="Y226" s="90"/>
      <c r="Z226" s="90"/>
    </row>
    <row r="227" spans="1:26" x14ac:dyDescent="0.25">
      <c r="A227" s="101"/>
      <c r="B227" s="103"/>
      <c r="C227" s="90"/>
      <c r="D227" s="86"/>
      <c r="E227" s="90"/>
      <c r="F227" s="90"/>
      <c r="G227" s="90"/>
      <c r="H227" s="90"/>
      <c r="I227" s="90"/>
      <c r="J227" s="90"/>
      <c r="K227" s="90"/>
      <c r="L227" s="90"/>
      <c r="M227" s="90"/>
      <c r="N227" s="90"/>
      <c r="O227" s="90"/>
      <c r="P227" s="90"/>
      <c r="Q227" s="90"/>
      <c r="R227" s="90"/>
      <c r="S227" s="90"/>
      <c r="T227" s="90"/>
      <c r="U227" s="90"/>
      <c r="V227" s="90"/>
      <c r="W227" s="90"/>
      <c r="X227" s="90"/>
      <c r="Y227" s="90"/>
      <c r="Z227" s="90"/>
    </row>
    <row r="228" spans="1:26" x14ac:dyDescent="0.25">
      <c r="A228" s="101"/>
      <c r="B228" s="103"/>
      <c r="C228" s="90"/>
      <c r="D228" s="86"/>
      <c r="E228" s="90"/>
      <c r="F228" s="90"/>
      <c r="G228" s="90"/>
      <c r="H228" s="90"/>
      <c r="I228" s="90"/>
      <c r="J228" s="90"/>
      <c r="K228" s="90"/>
      <c r="L228" s="90"/>
      <c r="M228" s="90"/>
      <c r="N228" s="90"/>
      <c r="O228" s="90"/>
      <c r="P228" s="90"/>
      <c r="Q228" s="90"/>
      <c r="R228" s="90"/>
      <c r="S228" s="90"/>
      <c r="T228" s="90"/>
      <c r="U228" s="90"/>
      <c r="V228" s="90"/>
      <c r="W228" s="90"/>
      <c r="X228" s="90"/>
      <c r="Y228" s="90"/>
      <c r="Z228" s="90"/>
    </row>
    <row r="229" spans="1:26" x14ac:dyDescent="0.25">
      <c r="A229" s="101"/>
      <c r="B229" s="103"/>
      <c r="C229" s="90"/>
      <c r="D229" s="86"/>
      <c r="E229" s="90"/>
      <c r="F229" s="90"/>
      <c r="G229" s="90"/>
      <c r="H229" s="90"/>
      <c r="I229" s="90"/>
      <c r="J229" s="90"/>
      <c r="K229" s="90"/>
      <c r="L229" s="90"/>
      <c r="M229" s="90"/>
      <c r="N229" s="90"/>
      <c r="O229" s="90"/>
      <c r="P229" s="90"/>
      <c r="Q229" s="90"/>
      <c r="R229" s="90"/>
      <c r="S229" s="90"/>
      <c r="T229" s="90"/>
      <c r="U229" s="90"/>
      <c r="V229" s="90"/>
      <c r="W229" s="90"/>
      <c r="X229" s="90"/>
      <c r="Y229" s="90"/>
      <c r="Z229" s="90"/>
    </row>
    <row r="230" spans="1:26" x14ac:dyDescent="0.25">
      <c r="A230" s="102"/>
      <c r="B230" s="103"/>
      <c r="C230" s="90"/>
      <c r="D230" s="87"/>
      <c r="E230" s="90"/>
      <c r="F230" s="90"/>
      <c r="G230" s="90"/>
      <c r="H230" s="90"/>
      <c r="I230" s="90"/>
      <c r="J230" s="90"/>
      <c r="K230" s="90"/>
      <c r="L230" s="90"/>
      <c r="M230" s="90"/>
      <c r="N230" s="90"/>
      <c r="O230" s="90"/>
      <c r="P230" s="90"/>
      <c r="Q230" s="90"/>
      <c r="R230" s="90"/>
      <c r="S230" s="90"/>
      <c r="T230" s="90"/>
      <c r="U230" s="90"/>
      <c r="V230" s="90"/>
      <c r="W230" s="90"/>
      <c r="X230" s="90"/>
      <c r="Y230" s="90"/>
      <c r="Z230" s="90"/>
    </row>
    <row r="231" spans="1:26" ht="15" customHeight="1" x14ac:dyDescent="0.25">
      <c r="A231" s="100">
        <v>28</v>
      </c>
      <c r="B231" s="103">
        <v>5</v>
      </c>
      <c r="C231" s="90" t="s">
        <v>247</v>
      </c>
      <c r="D231" s="85" t="s">
        <v>315</v>
      </c>
      <c r="E231" s="90">
        <v>556.20000000000005</v>
      </c>
      <c r="F231" s="90">
        <v>0</v>
      </c>
      <c r="G231" s="90">
        <v>339.7</v>
      </c>
      <c r="H231" s="90">
        <v>0</v>
      </c>
      <c r="I231" s="90">
        <v>0</v>
      </c>
      <c r="J231" s="90">
        <v>216.5</v>
      </c>
      <c r="K231" s="90">
        <v>432.1</v>
      </c>
      <c r="L231" s="90">
        <v>0</v>
      </c>
      <c r="M231" s="90">
        <v>215.6</v>
      </c>
      <c r="N231" s="90">
        <v>0</v>
      </c>
      <c r="O231" s="90">
        <v>0</v>
      </c>
      <c r="P231" s="90">
        <v>216.5</v>
      </c>
      <c r="Q231" s="90">
        <v>196</v>
      </c>
      <c r="R231" s="90">
        <v>102</v>
      </c>
      <c r="S231" s="90" t="s">
        <v>199</v>
      </c>
      <c r="T231" s="90" t="s">
        <v>200</v>
      </c>
      <c r="U231" s="90" t="s">
        <v>50</v>
      </c>
      <c r="V231" s="90" t="s">
        <v>201</v>
      </c>
      <c r="W231" s="90" t="s">
        <v>51</v>
      </c>
      <c r="X231" s="90" t="s">
        <v>431</v>
      </c>
      <c r="Y231" s="90" t="s">
        <v>425</v>
      </c>
      <c r="Z231" s="90" t="s">
        <v>417</v>
      </c>
    </row>
    <row r="232" spans="1:26" x14ac:dyDescent="0.25">
      <c r="A232" s="101"/>
      <c r="B232" s="103"/>
      <c r="C232" s="90"/>
      <c r="D232" s="86"/>
      <c r="E232" s="90"/>
      <c r="F232" s="90"/>
      <c r="G232" s="90"/>
      <c r="H232" s="90"/>
      <c r="I232" s="90"/>
      <c r="J232" s="90"/>
      <c r="K232" s="90"/>
      <c r="L232" s="90"/>
      <c r="M232" s="90"/>
      <c r="N232" s="90"/>
      <c r="O232" s="90"/>
      <c r="P232" s="90"/>
      <c r="Q232" s="90"/>
      <c r="R232" s="90"/>
      <c r="S232" s="90"/>
      <c r="T232" s="90"/>
      <c r="U232" s="90"/>
      <c r="V232" s="90"/>
      <c r="W232" s="90"/>
      <c r="X232" s="90"/>
      <c r="Y232" s="90"/>
      <c r="Z232" s="90"/>
    </row>
    <row r="233" spans="1:26" x14ac:dyDescent="0.25">
      <c r="A233" s="101"/>
      <c r="B233" s="103"/>
      <c r="C233" s="90"/>
      <c r="D233" s="86"/>
      <c r="E233" s="90"/>
      <c r="F233" s="90"/>
      <c r="G233" s="90"/>
      <c r="H233" s="90"/>
      <c r="I233" s="90"/>
      <c r="J233" s="90"/>
      <c r="K233" s="90"/>
      <c r="L233" s="90"/>
      <c r="M233" s="90"/>
      <c r="N233" s="90"/>
      <c r="O233" s="90"/>
      <c r="P233" s="90"/>
      <c r="Q233" s="90"/>
      <c r="R233" s="90"/>
      <c r="S233" s="90"/>
      <c r="T233" s="90"/>
      <c r="U233" s="90"/>
      <c r="V233" s="90"/>
      <c r="W233" s="90"/>
      <c r="X233" s="90"/>
      <c r="Y233" s="90"/>
      <c r="Z233" s="90"/>
    </row>
    <row r="234" spans="1:26" x14ac:dyDescent="0.25">
      <c r="A234" s="101"/>
      <c r="B234" s="103"/>
      <c r="C234" s="90"/>
      <c r="D234" s="86"/>
      <c r="E234" s="90"/>
      <c r="F234" s="90"/>
      <c r="G234" s="90"/>
      <c r="H234" s="90"/>
      <c r="I234" s="90"/>
      <c r="J234" s="90"/>
      <c r="K234" s="90"/>
      <c r="L234" s="90"/>
      <c r="M234" s="90"/>
      <c r="N234" s="90"/>
      <c r="O234" s="90"/>
      <c r="P234" s="90"/>
      <c r="Q234" s="90"/>
      <c r="R234" s="90"/>
      <c r="S234" s="90"/>
      <c r="T234" s="90"/>
      <c r="U234" s="90"/>
      <c r="V234" s="90"/>
      <c r="W234" s="90"/>
      <c r="X234" s="90"/>
      <c r="Y234" s="90"/>
      <c r="Z234" s="90"/>
    </row>
    <row r="235" spans="1:26" x14ac:dyDescent="0.25">
      <c r="A235" s="101"/>
      <c r="B235" s="103"/>
      <c r="C235" s="90"/>
      <c r="D235" s="86"/>
      <c r="E235" s="90"/>
      <c r="F235" s="90"/>
      <c r="G235" s="90"/>
      <c r="H235" s="90"/>
      <c r="I235" s="90"/>
      <c r="J235" s="90"/>
      <c r="K235" s="90"/>
      <c r="L235" s="90"/>
      <c r="M235" s="90"/>
      <c r="N235" s="90"/>
      <c r="O235" s="90"/>
      <c r="P235" s="90"/>
      <c r="Q235" s="90"/>
      <c r="R235" s="90"/>
      <c r="S235" s="90"/>
      <c r="T235" s="90"/>
      <c r="U235" s="90"/>
      <c r="V235" s="90"/>
      <c r="W235" s="90"/>
      <c r="X235" s="90"/>
      <c r="Y235" s="90"/>
      <c r="Z235" s="90"/>
    </row>
    <row r="236" spans="1:26" x14ac:dyDescent="0.25">
      <c r="A236" s="101"/>
      <c r="B236" s="103"/>
      <c r="C236" s="90"/>
      <c r="D236" s="86"/>
      <c r="E236" s="90"/>
      <c r="F236" s="90"/>
      <c r="G236" s="90"/>
      <c r="H236" s="90"/>
      <c r="I236" s="90"/>
      <c r="J236" s="90"/>
      <c r="K236" s="90"/>
      <c r="L236" s="90"/>
      <c r="M236" s="90"/>
      <c r="N236" s="90"/>
      <c r="O236" s="90"/>
      <c r="P236" s="90"/>
      <c r="Q236" s="90"/>
      <c r="R236" s="90"/>
      <c r="S236" s="90"/>
      <c r="T236" s="90"/>
      <c r="U236" s="90"/>
      <c r="V236" s="90"/>
      <c r="W236" s="90"/>
      <c r="X236" s="90"/>
      <c r="Y236" s="90"/>
      <c r="Z236" s="90"/>
    </row>
    <row r="237" spans="1:26" x14ac:dyDescent="0.25">
      <c r="A237" s="101"/>
      <c r="B237" s="103"/>
      <c r="C237" s="90"/>
      <c r="D237" s="86"/>
      <c r="E237" s="90"/>
      <c r="F237" s="90"/>
      <c r="G237" s="90"/>
      <c r="H237" s="90"/>
      <c r="I237" s="90"/>
      <c r="J237" s="90"/>
      <c r="K237" s="90"/>
      <c r="L237" s="90"/>
      <c r="M237" s="90"/>
      <c r="N237" s="90"/>
      <c r="O237" s="90"/>
      <c r="P237" s="90"/>
      <c r="Q237" s="90"/>
      <c r="R237" s="90"/>
      <c r="S237" s="90"/>
      <c r="T237" s="90"/>
      <c r="U237" s="90"/>
      <c r="V237" s="90"/>
      <c r="W237" s="90"/>
      <c r="X237" s="90"/>
      <c r="Y237" s="90"/>
      <c r="Z237" s="90"/>
    </row>
    <row r="238" spans="1:26" ht="15" customHeight="1" x14ac:dyDescent="0.25">
      <c r="A238" s="101"/>
      <c r="B238" s="103"/>
      <c r="C238" s="90"/>
      <c r="D238" s="86"/>
      <c r="E238" s="90"/>
      <c r="F238" s="90"/>
      <c r="G238" s="90"/>
      <c r="H238" s="90"/>
      <c r="I238" s="90"/>
      <c r="J238" s="90"/>
      <c r="K238" s="90"/>
      <c r="L238" s="90"/>
      <c r="M238" s="90"/>
      <c r="N238" s="90"/>
      <c r="O238" s="90"/>
      <c r="P238" s="90"/>
      <c r="Q238" s="90"/>
      <c r="R238" s="90"/>
      <c r="S238" s="90"/>
      <c r="T238" s="90"/>
      <c r="U238" s="90"/>
      <c r="V238" s="90"/>
      <c r="W238" s="90"/>
      <c r="X238" s="90"/>
      <c r="Y238" s="90"/>
      <c r="Z238" s="90"/>
    </row>
    <row r="239" spans="1:26" ht="15" customHeight="1" x14ac:dyDescent="0.25">
      <c r="A239" s="101"/>
      <c r="B239" s="103"/>
      <c r="C239" s="90"/>
      <c r="D239" s="86"/>
      <c r="E239" s="90"/>
      <c r="F239" s="90"/>
      <c r="G239" s="90"/>
      <c r="H239" s="90"/>
      <c r="I239" s="90"/>
      <c r="J239" s="90"/>
      <c r="K239" s="90"/>
      <c r="L239" s="90"/>
      <c r="M239" s="90"/>
      <c r="N239" s="90"/>
      <c r="O239" s="90"/>
      <c r="P239" s="90"/>
      <c r="Q239" s="90"/>
      <c r="R239" s="90"/>
      <c r="S239" s="90"/>
      <c r="T239" s="90"/>
      <c r="U239" s="90"/>
      <c r="V239" s="90"/>
      <c r="W239" s="90"/>
      <c r="X239" s="90"/>
      <c r="Y239" s="90"/>
      <c r="Z239" s="90"/>
    </row>
    <row r="240" spans="1:26" ht="15" customHeight="1" x14ac:dyDescent="0.25">
      <c r="A240" s="101"/>
      <c r="B240" s="103"/>
      <c r="C240" s="90"/>
      <c r="D240" s="86"/>
      <c r="E240" s="90"/>
      <c r="F240" s="90"/>
      <c r="G240" s="90"/>
      <c r="H240" s="90"/>
      <c r="I240" s="90"/>
      <c r="J240" s="90"/>
      <c r="K240" s="90"/>
      <c r="L240" s="90"/>
      <c r="M240" s="90"/>
      <c r="N240" s="90"/>
      <c r="O240" s="90"/>
      <c r="P240" s="90"/>
      <c r="Q240" s="90"/>
      <c r="R240" s="90"/>
      <c r="S240" s="90"/>
      <c r="T240" s="90"/>
      <c r="U240" s="90"/>
      <c r="V240" s="90"/>
      <c r="W240" s="90"/>
      <c r="X240" s="90"/>
      <c r="Y240" s="90"/>
      <c r="Z240" s="90"/>
    </row>
    <row r="241" spans="1:26" ht="15" customHeight="1" x14ac:dyDescent="0.25">
      <c r="A241" s="102"/>
      <c r="B241" s="103"/>
      <c r="C241" s="90"/>
      <c r="D241" s="87"/>
      <c r="E241" s="90"/>
      <c r="F241" s="90"/>
      <c r="G241" s="90"/>
      <c r="H241" s="90"/>
      <c r="I241" s="90"/>
      <c r="J241" s="90"/>
      <c r="K241" s="90"/>
      <c r="L241" s="90"/>
      <c r="M241" s="90"/>
      <c r="N241" s="90"/>
      <c r="O241" s="90"/>
      <c r="P241" s="90"/>
      <c r="Q241" s="90"/>
      <c r="R241" s="90"/>
      <c r="S241" s="90"/>
      <c r="T241" s="90"/>
      <c r="U241" s="90"/>
      <c r="V241" s="90"/>
      <c r="W241" s="90"/>
      <c r="X241" s="90"/>
      <c r="Y241" s="90"/>
      <c r="Z241" s="90"/>
    </row>
    <row r="242" spans="1:26" ht="15" customHeight="1" x14ac:dyDescent="0.25">
      <c r="A242" s="100">
        <v>29</v>
      </c>
      <c r="B242" s="103">
        <v>6</v>
      </c>
      <c r="C242" s="90" t="s">
        <v>270</v>
      </c>
      <c r="D242" s="85" t="s">
        <v>315</v>
      </c>
      <c r="E242" s="90">
        <v>254.63</v>
      </c>
      <c r="F242" s="90">
        <v>254.63</v>
      </c>
      <c r="G242" s="90">
        <v>0</v>
      </c>
      <c r="H242" s="90">
        <v>0</v>
      </c>
      <c r="I242" s="90">
        <v>0</v>
      </c>
      <c r="J242" s="90">
        <v>0</v>
      </c>
      <c r="K242" s="90">
        <v>137.422</v>
      </c>
      <c r="L242" s="90">
        <v>137.422</v>
      </c>
      <c r="M242" s="90">
        <v>0</v>
      </c>
      <c r="N242" s="90">
        <v>0</v>
      </c>
      <c r="O242" s="90">
        <v>0</v>
      </c>
      <c r="P242" s="90">
        <v>0</v>
      </c>
      <c r="Q242" s="90">
        <v>26</v>
      </c>
      <c r="R242" s="90">
        <v>0</v>
      </c>
      <c r="S242" s="90" t="s">
        <v>202</v>
      </c>
      <c r="T242" s="90" t="s">
        <v>205</v>
      </c>
      <c r="U242" s="90" t="s">
        <v>203</v>
      </c>
      <c r="V242" s="90" t="s">
        <v>204</v>
      </c>
      <c r="W242" s="90" t="s">
        <v>56</v>
      </c>
      <c r="X242" s="90" t="s">
        <v>431</v>
      </c>
      <c r="Y242" s="90" t="s">
        <v>426</v>
      </c>
      <c r="Z242" s="85" t="s">
        <v>417</v>
      </c>
    </row>
    <row r="243" spans="1:26" x14ac:dyDescent="0.25">
      <c r="A243" s="101"/>
      <c r="B243" s="103"/>
      <c r="C243" s="90"/>
      <c r="D243" s="86"/>
      <c r="E243" s="90"/>
      <c r="F243" s="90"/>
      <c r="G243" s="90"/>
      <c r="H243" s="90"/>
      <c r="I243" s="90"/>
      <c r="J243" s="90"/>
      <c r="K243" s="90"/>
      <c r="L243" s="90"/>
      <c r="M243" s="90"/>
      <c r="N243" s="90"/>
      <c r="O243" s="90"/>
      <c r="P243" s="90"/>
      <c r="Q243" s="90"/>
      <c r="R243" s="90"/>
      <c r="S243" s="90"/>
      <c r="T243" s="90"/>
      <c r="U243" s="90"/>
      <c r="V243" s="90"/>
      <c r="W243" s="90"/>
      <c r="X243" s="90"/>
      <c r="Y243" s="90"/>
      <c r="Z243" s="86"/>
    </row>
    <row r="244" spans="1:26" x14ac:dyDescent="0.25">
      <c r="A244" s="101"/>
      <c r="B244" s="103"/>
      <c r="C244" s="90"/>
      <c r="D244" s="86"/>
      <c r="E244" s="90"/>
      <c r="F244" s="90"/>
      <c r="G244" s="90"/>
      <c r="H244" s="90"/>
      <c r="I244" s="90"/>
      <c r="J244" s="90"/>
      <c r="K244" s="90"/>
      <c r="L244" s="90"/>
      <c r="M244" s="90"/>
      <c r="N244" s="90"/>
      <c r="O244" s="90"/>
      <c r="P244" s="90"/>
      <c r="Q244" s="90"/>
      <c r="R244" s="90"/>
      <c r="S244" s="90"/>
      <c r="T244" s="90"/>
      <c r="U244" s="90"/>
      <c r="V244" s="90"/>
      <c r="W244" s="90"/>
      <c r="X244" s="90"/>
      <c r="Y244" s="90"/>
      <c r="Z244" s="86"/>
    </row>
    <row r="245" spans="1:26" x14ac:dyDescent="0.25">
      <c r="A245" s="101"/>
      <c r="B245" s="103"/>
      <c r="C245" s="90"/>
      <c r="D245" s="86"/>
      <c r="E245" s="90"/>
      <c r="F245" s="90"/>
      <c r="G245" s="90"/>
      <c r="H245" s="90"/>
      <c r="I245" s="90"/>
      <c r="J245" s="90"/>
      <c r="K245" s="90"/>
      <c r="L245" s="90"/>
      <c r="M245" s="90"/>
      <c r="N245" s="90"/>
      <c r="O245" s="90"/>
      <c r="P245" s="90"/>
      <c r="Q245" s="90"/>
      <c r="R245" s="90"/>
      <c r="S245" s="90"/>
      <c r="T245" s="90"/>
      <c r="U245" s="90"/>
      <c r="V245" s="90"/>
      <c r="W245" s="90"/>
      <c r="X245" s="90"/>
      <c r="Y245" s="90"/>
      <c r="Z245" s="86"/>
    </row>
    <row r="246" spans="1:26" x14ac:dyDescent="0.25">
      <c r="A246" s="101"/>
      <c r="B246" s="103"/>
      <c r="C246" s="90"/>
      <c r="D246" s="86"/>
      <c r="E246" s="90"/>
      <c r="F246" s="90"/>
      <c r="G246" s="90"/>
      <c r="H246" s="90"/>
      <c r="I246" s="90"/>
      <c r="J246" s="90"/>
      <c r="K246" s="90"/>
      <c r="L246" s="90"/>
      <c r="M246" s="90"/>
      <c r="N246" s="90"/>
      <c r="O246" s="90"/>
      <c r="P246" s="90"/>
      <c r="Q246" s="90"/>
      <c r="R246" s="90"/>
      <c r="S246" s="90"/>
      <c r="T246" s="90"/>
      <c r="U246" s="90"/>
      <c r="V246" s="90"/>
      <c r="W246" s="90"/>
      <c r="X246" s="90"/>
      <c r="Y246" s="90"/>
      <c r="Z246" s="86"/>
    </row>
    <row r="247" spans="1:26" x14ac:dyDescent="0.25">
      <c r="A247" s="101"/>
      <c r="B247" s="103"/>
      <c r="C247" s="90"/>
      <c r="D247" s="86"/>
      <c r="E247" s="90"/>
      <c r="F247" s="90"/>
      <c r="G247" s="90"/>
      <c r="H247" s="90"/>
      <c r="I247" s="90"/>
      <c r="J247" s="90"/>
      <c r="K247" s="90"/>
      <c r="L247" s="90"/>
      <c r="M247" s="90"/>
      <c r="N247" s="90"/>
      <c r="O247" s="90"/>
      <c r="P247" s="90"/>
      <c r="Q247" s="90"/>
      <c r="R247" s="90"/>
      <c r="S247" s="90"/>
      <c r="T247" s="90"/>
      <c r="U247" s="90"/>
      <c r="V247" s="90"/>
      <c r="W247" s="90"/>
      <c r="X247" s="90"/>
      <c r="Y247" s="90"/>
      <c r="Z247" s="86"/>
    </row>
    <row r="248" spans="1:26" x14ac:dyDescent="0.25">
      <c r="A248" s="101"/>
      <c r="B248" s="103"/>
      <c r="C248" s="90"/>
      <c r="D248" s="86"/>
      <c r="E248" s="90"/>
      <c r="F248" s="90"/>
      <c r="G248" s="90"/>
      <c r="H248" s="90"/>
      <c r="I248" s="90"/>
      <c r="J248" s="90"/>
      <c r="K248" s="90"/>
      <c r="L248" s="90"/>
      <c r="M248" s="90"/>
      <c r="N248" s="90"/>
      <c r="O248" s="90"/>
      <c r="P248" s="90"/>
      <c r="Q248" s="90"/>
      <c r="R248" s="90"/>
      <c r="S248" s="90"/>
      <c r="T248" s="90"/>
      <c r="U248" s="90"/>
      <c r="V248" s="90"/>
      <c r="W248" s="90"/>
      <c r="X248" s="90"/>
      <c r="Y248" s="90"/>
      <c r="Z248" s="86"/>
    </row>
    <row r="249" spans="1:26" x14ac:dyDescent="0.25">
      <c r="A249" s="101"/>
      <c r="B249" s="103"/>
      <c r="C249" s="90"/>
      <c r="D249" s="86"/>
      <c r="E249" s="90"/>
      <c r="F249" s="90"/>
      <c r="G249" s="90"/>
      <c r="H249" s="90"/>
      <c r="I249" s="90"/>
      <c r="J249" s="90"/>
      <c r="K249" s="90"/>
      <c r="L249" s="90"/>
      <c r="M249" s="90"/>
      <c r="N249" s="90"/>
      <c r="O249" s="90"/>
      <c r="P249" s="90"/>
      <c r="Q249" s="90"/>
      <c r="R249" s="90"/>
      <c r="S249" s="90"/>
      <c r="T249" s="90"/>
      <c r="U249" s="90"/>
      <c r="V249" s="90"/>
      <c r="W249" s="90"/>
      <c r="X249" s="90"/>
      <c r="Y249" s="90"/>
      <c r="Z249" s="86"/>
    </row>
    <row r="250" spans="1:26" x14ac:dyDescent="0.25">
      <c r="A250" s="101"/>
      <c r="B250" s="103"/>
      <c r="C250" s="90"/>
      <c r="D250" s="86"/>
      <c r="E250" s="90"/>
      <c r="F250" s="90"/>
      <c r="G250" s="90"/>
      <c r="H250" s="90"/>
      <c r="I250" s="90"/>
      <c r="J250" s="90"/>
      <c r="K250" s="90"/>
      <c r="L250" s="90"/>
      <c r="M250" s="90"/>
      <c r="N250" s="90"/>
      <c r="O250" s="90"/>
      <c r="P250" s="90"/>
      <c r="Q250" s="90"/>
      <c r="R250" s="90"/>
      <c r="S250" s="90"/>
      <c r="T250" s="90"/>
      <c r="U250" s="90"/>
      <c r="V250" s="90"/>
      <c r="W250" s="90"/>
      <c r="X250" s="90"/>
      <c r="Y250" s="90"/>
      <c r="Z250" s="86"/>
    </row>
    <row r="251" spans="1:26" x14ac:dyDescent="0.25">
      <c r="A251" s="102"/>
      <c r="B251" s="103"/>
      <c r="C251" s="90"/>
      <c r="D251" s="87"/>
      <c r="E251" s="90"/>
      <c r="F251" s="90"/>
      <c r="G251" s="90"/>
      <c r="H251" s="90"/>
      <c r="I251" s="90"/>
      <c r="J251" s="90"/>
      <c r="K251" s="90"/>
      <c r="L251" s="90"/>
      <c r="M251" s="90"/>
      <c r="N251" s="90"/>
      <c r="O251" s="90"/>
      <c r="P251" s="90"/>
      <c r="Q251" s="90"/>
      <c r="R251" s="90"/>
      <c r="S251" s="90"/>
      <c r="T251" s="90"/>
      <c r="U251" s="90"/>
      <c r="V251" s="90"/>
      <c r="W251" s="90"/>
      <c r="X251" s="90"/>
      <c r="Y251" s="90"/>
      <c r="Z251" s="87"/>
    </row>
    <row r="252" spans="1:26" ht="15" customHeight="1" x14ac:dyDescent="0.25">
      <c r="A252" s="100">
        <v>30</v>
      </c>
      <c r="B252" s="103">
        <v>7</v>
      </c>
      <c r="C252" s="90" t="s">
        <v>248</v>
      </c>
      <c r="D252" s="85" t="s">
        <v>315</v>
      </c>
      <c r="E252" s="135">
        <v>2438.3000000000002</v>
      </c>
      <c r="F252" s="90">
        <v>888.3</v>
      </c>
      <c r="G252" s="90">
        <v>1550</v>
      </c>
      <c r="H252" s="90">
        <v>0</v>
      </c>
      <c r="I252" s="90">
        <v>0</v>
      </c>
      <c r="J252" s="90">
        <v>0</v>
      </c>
      <c r="K252" s="90">
        <v>848.3</v>
      </c>
      <c r="L252" s="90">
        <v>848.3</v>
      </c>
      <c r="M252" s="90">
        <v>0</v>
      </c>
      <c r="N252" s="90">
        <v>0</v>
      </c>
      <c r="O252" s="90">
        <v>0</v>
      </c>
      <c r="P252" s="90">
        <v>0</v>
      </c>
      <c r="Q252" s="90">
        <v>103</v>
      </c>
      <c r="R252" s="90">
        <v>8</v>
      </c>
      <c r="S252" s="90" t="s">
        <v>108</v>
      </c>
      <c r="T252" s="90" t="s">
        <v>89</v>
      </c>
      <c r="U252" s="90" t="s">
        <v>160</v>
      </c>
      <c r="V252" s="90" t="s">
        <v>206</v>
      </c>
      <c r="W252" s="90" t="s">
        <v>207</v>
      </c>
      <c r="X252" s="90" t="s">
        <v>431</v>
      </c>
      <c r="Y252" s="90" t="s">
        <v>427</v>
      </c>
      <c r="Z252" s="85" t="s">
        <v>417</v>
      </c>
    </row>
    <row r="253" spans="1:26" x14ac:dyDescent="0.25">
      <c r="A253" s="101"/>
      <c r="B253" s="103"/>
      <c r="C253" s="90"/>
      <c r="D253" s="86"/>
      <c r="E253" s="90"/>
      <c r="F253" s="90"/>
      <c r="G253" s="90"/>
      <c r="H253" s="90"/>
      <c r="I253" s="90"/>
      <c r="J253" s="90"/>
      <c r="K253" s="90"/>
      <c r="L253" s="90"/>
      <c r="M253" s="90"/>
      <c r="N253" s="90"/>
      <c r="O253" s="90"/>
      <c r="P253" s="90"/>
      <c r="Q253" s="90"/>
      <c r="R253" s="90"/>
      <c r="S253" s="90"/>
      <c r="T253" s="90"/>
      <c r="U253" s="90"/>
      <c r="V253" s="90"/>
      <c r="W253" s="90"/>
      <c r="X253" s="90"/>
      <c r="Y253" s="90"/>
      <c r="Z253" s="86"/>
    </row>
    <row r="254" spans="1:26" x14ac:dyDescent="0.25">
      <c r="A254" s="101"/>
      <c r="B254" s="103"/>
      <c r="C254" s="90"/>
      <c r="D254" s="86"/>
      <c r="E254" s="90"/>
      <c r="F254" s="90"/>
      <c r="G254" s="90"/>
      <c r="H254" s="90"/>
      <c r="I254" s="90"/>
      <c r="J254" s="90"/>
      <c r="K254" s="90"/>
      <c r="L254" s="90"/>
      <c r="M254" s="90"/>
      <c r="N254" s="90"/>
      <c r="O254" s="90"/>
      <c r="P254" s="90"/>
      <c r="Q254" s="90"/>
      <c r="R254" s="90"/>
      <c r="S254" s="90"/>
      <c r="T254" s="90"/>
      <c r="U254" s="90"/>
      <c r="V254" s="90"/>
      <c r="W254" s="90"/>
      <c r="X254" s="90"/>
      <c r="Y254" s="90"/>
      <c r="Z254" s="86"/>
    </row>
    <row r="255" spans="1:26" x14ac:dyDescent="0.25">
      <c r="A255" s="101"/>
      <c r="B255" s="103"/>
      <c r="C255" s="90"/>
      <c r="D255" s="86"/>
      <c r="E255" s="90"/>
      <c r="F255" s="90"/>
      <c r="G255" s="90"/>
      <c r="H255" s="90"/>
      <c r="I255" s="90"/>
      <c r="J255" s="90"/>
      <c r="K255" s="90"/>
      <c r="L255" s="90"/>
      <c r="M255" s="90"/>
      <c r="N255" s="90"/>
      <c r="O255" s="90"/>
      <c r="P255" s="90"/>
      <c r="Q255" s="90"/>
      <c r="R255" s="90"/>
      <c r="S255" s="90"/>
      <c r="T255" s="90"/>
      <c r="U255" s="90"/>
      <c r="V255" s="90"/>
      <c r="W255" s="90"/>
      <c r="X255" s="90"/>
      <c r="Y255" s="90"/>
      <c r="Z255" s="86"/>
    </row>
    <row r="256" spans="1:26" x14ac:dyDescent="0.25">
      <c r="A256" s="101"/>
      <c r="B256" s="103"/>
      <c r="C256" s="90"/>
      <c r="D256" s="86"/>
      <c r="E256" s="90"/>
      <c r="F256" s="90"/>
      <c r="G256" s="90"/>
      <c r="H256" s="90"/>
      <c r="I256" s="90"/>
      <c r="J256" s="90"/>
      <c r="K256" s="90"/>
      <c r="L256" s="90"/>
      <c r="M256" s="90"/>
      <c r="N256" s="90"/>
      <c r="O256" s="90"/>
      <c r="P256" s="90"/>
      <c r="Q256" s="90"/>
      <c r="R256" s="90"/>
      <c r="S256" s="90"/>
      <c r="T256" s="90"/>
      <c r="U256" s="90"/>
      <c r="V256" s="90"/>
      <c r="W256" s="90"/>
      <c r="X256" s="90"/>
      <c r="Y256" s="90"/>
      <c r="Z256" s="86"/>
    </row>
    <row r="257" spans="1:26" x14ac:dyDescent="0.25">
      <c r="A257" s="101"/>
      <c r="B257" s="103"/>
      <c r="C257" s="90"/>
      <c r="D257" s="86"/>
      <c r="E257" s="90"/>
      <c r="F257" s="90"/>
      <c r="G257" s="90"/>
      <c r="H257" s="90"/>
      <c r="I257" s="90"/>
      <c r="J257" s="90"/>
      <c r="K257" s="90"/>
      <c r="L257" s="90"/>
      <c r="M257" s="90"/>
      <c r="N257" s="90"/>
      <c r="O257" s="90"/>
      <c r="P257" s="90"/>
      <c r="Q257" s="90"/>
      <c r="R257" s="90"/>
      <c r="S257" s="90"/>
      <c r="T257" s="90"/>
      <c r="U257" s="90"/>
      <c r="V257" s="90"/>
      <c r="W257" s="90"/>
      <c r="X257" s="90"/>
      <c r="Y257" s="90"/>
      <c r="Z257" s="86"/>
    </row>
    <row r="258" spans="1:26" x14ac:dyDescent="0.25">
      <c r="A258" s="101"/>
      <c r="B258" s="103"/>
      <c r="C258" s="90"/>
      <c r="D258" s="86"/>
      <c r="E258" s="90"/>
      <c r="F258" s="90"/>
      <c r="G258" s="90"/>
      <c r="H258" s="90"/>
      <c r="I258" s="90"/>
      <c r="J258" s="90"/>
      <c r="K258" s="90"/>
      <c r="L258" s="90"/>
      <c r="M258" s="90"/>
      <c r="N258" s="90"/>
      <c r="O258" s="90"/>
      <c r="P258" s="90"/>
      <c r="Q258" s="90"/>
      <c r="R258" s="90"/>
      <c r="S258" s="90"/>
      <c r="T258" s="90"/>
      <c r="U258" s="90"/>
      <c r="V258" s="90"/>
      <c r="W258" s="90"/>
      <c r="X258" s="90"/>
      <c r="Y258" s="90"/>
      <c r="Z258" s="86"/>
    </row>
    <row r="259" spans="1:26" x14ac:dyDescent="0.25">
      <c r="A259" s="101"/>
      <c r="B259" s="103"/>
      <c r="C259" s="90"/>
      <c r="D259" s="86"/>
      <c r="E259" s="90"/>
      <c r="F259" s="90"/>
      <c r="G259" s="90"/>
      <c r="H259" s="90"/>
      <c r="I259" s="90"/>
      <c r="J259" s="90"/>
      <c r="K259" s="90"/>
      <c r="L259" s="90"/>
      <c r="M259" s="90"/>
      <c r="N259" s="90"/>
      <c r="O259" s="90"/>
      <c r="P259" s="90"/>
      <c r="Q259" s="90"/>
      <c r="R259" s="90"/>
      <c r="S259" s="90"/>
      <c r="T259" s="90"/>
      <c r="U259" s="90"/>
      <c r="V259" s="90"/>
      <c r="W259" s="90"/>
      <c r="X259" s="90"/>
      <c r="Y259" s="90"/>
      <c r="Z259" s="86"/>
    </row>
    <row r="260" spans="1:26" ht="98.25" customHeight="1" x14ac:dyDescent="0.25">
      <c r="A260" s="102"/>
      <c r="B260" s="103"/>
      <c r="C260" s="90"/>
      <c r="D260" s="87"/>
      <c r="E260" s="90"/>
      <c r="F260" s="90"/>
      <c r="G260" s="90"/>
      <c r="H260" s="90"/>
      <c r="I260" s="90"/>
      <c r="J260" s="90"/>
      <c r="K260" s="90"/>
      <c r="L260" s="90"/>
      <c r="M260" s="90"/>
      <c r="N260" s="90"/>
      <c r="O260" s="90"/>
      <c r="P260" s="90"/>
      <c r="Q260" s="90"/>
      <c r="R260" s="90"/>
      <c r="S260" s="90"/>
      <c r="T260" s="90"/>
      <c r="U260" s="90"/>
      <c r="V260" s="90"/>
      <c r="W260" s="90"/>
      <c r="X260" s="90"/>
      <c r="Y260" s="90"/>
      <c r="Z260" s="86"/>
    </row>
    <row r="261" spans="1:26" ht="15" customHeight="1" x14ac:dyDescent="0.25">
      <c r="A261" s="100">
        <v>31</v>
      </c>
      <c r="B261" s="103">
        <v>8</v>
      </c>
      <c r="C261" s="90" t="s">
        <v>249</v>
      </c>
      <c r="D261" s="85" t="s">
        <v>315</v>
      </c>
      <c r="E261" s="90">
        <v>1227</v>
      </c>
      <c r="F261" s="90">
        <v>0</v>
      </c>
      <c r="G261" s="90">
        <v>0</v>
      </c>
      <c r="H261" s="90">
        <v>0</v>
      </c>
      <c r="I261" s="90">
        <v>0</v>
      </c>
      <c r="J261" s="90">
        <v>0</v>
      </c>
      <c r="K261" s="90">
        <v>0</v>
      </c>
      <c r="L261" s="90">
        <v>0</v>
      </c>
      <c r="M261" s="90">
        <v>0</v>
      </c>
      <c r="N261" s="90">
        <v>0</v>
      </c>
      <c r="O261" s="90">
        <v>0</v>
      </c>
      <c r="P261" s="90">
        <v>0</v>
      </c>
      <c r="Q261" s="90">
        <v>90</v>
      </c>
      <c r="R261" s="90">
        <v>0</v>
      </c>
      <c r="S261" s="90" t="s">
        <v>162</v>
      </c>
      <c r="T261" s="90" t="s">
        <v>82</v>
      </c>
      <c r="U261" s="90" t="s">
        <v>83</v>
      </c>
      <c r="V261" s="90" t="s">
        <v>209</v>
      </c>
      <c r="W261" s="90" t="s">
        <v>208</v>
      </c>
      <c r="X261" s="90" t="s">
        <v>431</v>
      </c>
      <c r="Y261" s="90" t="s">
        <v>428</v>
      </c>
      <c r="Z261" s="85" t="s">
        <v>417</v>
      </c>
    </row>
    <row r="262" spans="1:26" x14ac:dyDescent="0.25">
      <c r="A262" s="101"/>
      <c r="B262" s="103"/>
      <c r="C262" s="90"/>
      <c r="D262" s="86"/>
      <c r="E262" s="90"/>
      <c r="F262" s="90"/>
      <c r="G262" s="90"/>
      <c r="H262" s="90"/>
      <c r="I262" s="90"/>
      <c r="J262" s="90"/>
      <c r="K262" s="90"/>
      <c r="L262" s="90"/>
      <c r="M262" s="90"/>
      <c r="N262" s="90"/>
      <c r="O262" s="90"/>
      <c r="P262" s="90"/>
      <c r="Q262" s="90"/>
      <c r="R262" s="90"/>
      <c r="S262" s="90"/>
      <c r="T262" s="90"/>
      <c r="U262" s="90"/>
      <c r="V262" s="90"/>
      <c r="W262" s="90"/>
      <c r="X262" s="90"/>
      <c r="Y262" s="90"/>
      <c r="Z262" s="86"/>
    </row>
    <row r="263" spans="1:26" x14ac:dyDescent="0.25">
      <c r="A263" s="101"/>
      <c r="B263" s="103"/>
      <c r="C263" s="90"/>
      <c r="D263" s="86"/>
      <c r="E263" s="90"/>
      <c r="F263" s="90"/>
      <c r="G263" s="90"/>
      <c r="H263" s="90"/>
      <c r="I263" s="90"/>
      <c r="J263" s="90"/>
      <c r="K263" s="90"/>
      <c r="L263" s="90"/>
      <c r="M263" s="90"/>
      <c r="N263" s="90"/>
      <c r="O263" s="90"/>
      <c r="P263" s="90"/>
      <c r="Q263" s="90"/>
      <c r="R263" s="90"/>
      <c r="S263" s="90"/>
      <c r="T263" s="90"/>
      <c r="U263" s="90"/>
      <c r="V263" s="90"/>
      <c r="W263" s="90"/>
      <c r="X263" s="90"/>
      <c r="Y263" s="90"/>
      <c r="Z263" s="86"/>
    </row>
    <row r="264" spans="1:26" x14ac:dyDescent="0.25">
      <c r="A264" s="101"/>
      <c r="B264" s="103"/>
      <c r="C264" s="90"/>
      <c r="D264" s="86"/>
      <c r="E264" s="90"/>
      <c r="F264" s="90"/>
      <c r="G264" s="90"/>
      <c r="H264" s="90"/>
      <c r="I264" s="90"/>
      <c r="J264" s="90"/>
      <c r="K264" s="90"/>
      <c r="L264" s="90"/>
      <c r="M264" s="90"/>
      <c r="N264" s="90"/>
      <c r="O264" s="90"/>
      <c r="P264" s="90"/>
      <c r="Q264" s="90"/>
      <c r="R264" s="90"/>
      <c r="S264" s="90"/>
      <c r="T264" s="90"/>
      <c r="U264" s="90"/>
      <c r="V264" s="90"/>
      <c r="W264" s="90"/>
      <c r="X264" s="90"/>
      <c r="Y264" s="90"/>
      <c r="Z264" s="86"/>
    </row>
    <row r="265" spans="1:26" x14ac:dyDescent="0.25">
      <c r="A265" s="101"/>
      <c r="B265" s="103"/>
      <c r="C265" s="90"/>
      <c r="D265" s="86"/>
      <c r="E265" s="90"/>
      <c r="F265" s="90"/>
      <c r="G265" s="90"/>
      <c r="H265" s="90"/>
      <c r="I265" s="90"/>
      <c r="J265" s="90"/>
      <c r="K265" s="90"/>
      <c r="L265" s="90"/>
      <c r="M265" s="90"/>
      <c r="N265" s="90"/>
      <c r="O265" s="90"/>
      <c r="P265" s="90"/>
      <c r="Q265" s="90"/>
      <c r="R265" s="90"/>
      <c r="S265" s="90"/>
      <c r="T265" s="90"/>
      <c r="U265" s="90"/>
      <c r="V265" s="90"/>
      <c r="W265" s="90"/>
      <c r="X265" s="90"/>
      <c r="Y265" s="90"/>
      <c r="Z265" s="86"/>
    </row>
    <row r="266" spans="1:26" x14ac:dyDescent="0.25">
      <c r="A266" s="101"/>
      <c r="B266" s="103"/>
      <c r="C266" s="90"/>
      <c r="D266" s="86"/>
      <c r="E266" s="90"/>
      <c r="F266" s="90"/>
      <c r="G266" s="90"/>
      <c r="H266" s="90"/>
      <c r="I266" s="90"/>
      <c r="J266" s="90"/>
      <c r="K266" s="90"/>
      <c r="L266" s="90"/>
      <c r="M266" s="90"/>
      <c r="N266" s="90"/>
      <c r="O266" s="90"/>
      <c r="P266" s="90"/>
      <c r="Q266" s="90"/>
      <c r="R266" s="90"/>
      <c r="S266" s="90"/>
      <c r="T266" s="90"/>
      <c r="U266" s="90"/>
      <c r="V266" s="90"/>
      <c r="W266" s="90"/>
      <c r="X266" s="90"/>
      <c r="Y266" s="90"/>
      <c r="Z266" s="86"/>
    </row>
    <row r="267" spans="1:26" ht="65.25" customHeight="1" x14ac:dyDescent="0.25">
      <c r="A267" s="101"/>
      <c r="B267" s="103"/>
      <c r="C267" s="90"/>
      <c r="D267" s="86"/>
      <c r="E267" s="90"/>
      <c r="F267" s="90"/>
      <c r="G267" s="90"/>
      <c r="H267" s="90"/>
      <c r="I267" s="90"/>
      <c r="J267" s="90"/>
      <c r="K267" s="90"/>
      <c r="L267" s="90"/>
      <c r="M267" s="90"/>
      <c r="N267" s="90"/>
      <c r="O267" s="90"/>
      <c r="P267" s="90"/>
      <c r="Q267" s="90"/>
      <c r="R267" s="90"/>
      <c r="S267" s="90"/>
      <c r="T267" s="90"/>
      <c r="U267" s="90"/>
      <c r="V267" s="90"/>
      <c r="W267" s="90"/>
      <c r="X267" s="90"/>
      <c r="Y267" s="90"/>
      <c r="Z267" s="86"/>
    </row>
    <row r="268" spans="1:26" x14ac:dyDescent="0.25">
      <c r="A268" s="101"/>
      <c r="B268" s="103"/>
      <c r="C268" s="90"/>
      <c r="D268" s="86"/>
      <c r="E268" s="90"/>
      <c r="F268" s="90"/>
      <c r="G268" s="90"/>
      <c r="H268" s="90"/>
      <c r="I268" s="90"/>
      <c r="J268" s="90"/>
      <c r="K268" s="90"/>
      <c r="L268" s="90"/>
      <c r="M268" s="90"/>
      <c r="N268" s="90"/>
      <c r="O268" s="90"/>
      <c r="P268" s="90"/>
      <c r="Q268" s="90"/>
      <c r="R268" s="90"/>
      <c r="S268" s="90"/>
      <c r="T268" s="90"/>
      <c r="U268" s="90"/>
      <c r="V268" s="90"/>
      <c r="W268" s="90"/>
      <c r="X268" s="90"/>
      <c r="Y268" s="90"/>
      <c r="Z268" s="86"/>
    </row>
    <row r="269" spans="1:26" x14ac:dyDescent="0.25">
      <c r="A269" s="101"/>
      <c r="B269" s="103"/>
      <c r="C269" s="90"/>
      <c r="D269" s="86"/>
      <c r="E269" s="90"/>
      <c r="F269" s="90"/>
      <c r="G269" s="90"/>
      <c r="H269" s="90"/>
      <c r="I269" s="90"/>
      <c r="J269" s="90"/>
      <c r="K269" s="90"/>
      <c r="L269" s="90"/>
      <c r="M269" s="90"/>
      <c r="N269" s="90"/>
      <c r="O269" s="90"/>
      <c r="P269" s="90"/>
      <c r="Q269" s="90"/>
      <c r="R269" s="90"/>
      <c r="S269" s="90"/>
      <c r="T269" s="90"/>
      <c r="U269" s="90"/>
      <c r="V269" s="90"/>
      <c r="W269" s="90"/>
      <c r="X269" s="90"/>
      <c r="Y269" s="90"/>
      <c r="Z269" s="86"/>
    </row>
    <row r="270" spans="1:26" x14ac:dyDescent="0.25">
      <c r="A270" s="102"/>
      <c r="B270" s="103"/>
      <c r="C270" s="90"/>
      <c r="D270" s="87"/>
      <c r="E270" s="90"/>
      <c r="F270" s="90"/>
      <c r="G270" s="90"/>
      <c r="H270" s="90"/>
      <c r="I270" s="90"/>
      <c r="J270" s="90"/>
      <c r="K270" s="90"/>
      <c r="L270" s="90"/>
      <c r="M270" s="90"/>
      <c r="N270" s="90"/>
      <c r="O270" s="90"/>
      <c r="P270" s="90"/>
      <c r="Q270" s="90"/>
      <c r="R270" s="90"/>
      <c r="S270" s="90"/>
      <c r="T270" s="90"/>
      <c r="U270" s="90"/>
      <c r="V270" s="90"/>
      <c r="W270" s="90"/>
      <c r="X270" s="90"/>
      <c r="Y270" s="90"/>
      <c r="Z270" s="87"/>
    </row>
    <row r="271" spans="1:26" ht="142.5" customHeight="1" x14ac:dyDescent="0.25">
      <c r="A271" s="43">
        <v>32</v>
      </c>
      <c r="B271" s="42">
        <v>9</v>
      </c>
      <c r="C271" s="41" t="s">
        <v>471</v>
      </c>
      <c r="D271" s="40" t="s">
        <v>315</v>
      </c>
      <c r="E271" s="41">
        <v>1310</v>
      </c>
      <c r="F271" s="41">
        <v>0</v>
      </c>
      <c r="G271" s="41">
        <v>0</v>
      </c>
      <c r="H271" s="41">
        <v>0</v>
      </c>
      <c r="I271" s="41">
        <v>0</v>
      </c>
      <c r="J271" s="41">
        <v>0</v>
      </c>
      <c r="K271" s="41">
        <v>0</v>
      </c>
      <c r="L271" s="41">
        <v>0</v>
      </c>
      <c r="M271" s="41">
        <v>0</v>
      </c>
      <c r="N271" s="41">
        <v>0</v>
      </c>
      <c r="O271" s="41">
        <v>0</v>
      </c>
      <c r="P271" s="41">
        <v>0</v>
      </c>
      <c r="Q271" s="41"/>
      <c r="R271" s="41"/>
      <c r="S271" s="41" t="s">
        <v>317</v>
      </c>
      <c r="T271" s="41"/>
      <c r="U271" s="41"/>
      <c r="V271" s="41"/>
      <c r="W271" s="41"/>
      <c r="X271" s="41" t="s">
        <v>431</v>
      </c>
      <c r="Y271" s="41" t="s">
        <v>429</v>
      </c>
      <c r="Z271" s="74" t="s">
        <v>417</v>
      </c>
    </row>
    <row r="272" spans="1:26" ht="15" customHeight="1" x14ac:dyDescent="0.25">
      <c r="A272" s="100">
        <v>33</v>
      </c>
      <c r="B272" s="103">
        <v>10</v>
      </c>
      <c r="C272" s="90" t="s">
        <v>250</v>
      </c>
      <c r="D272" s="85" t="s">
        <v>315</v>
      </c>
      <c r="E272" s="91">
        <v>327</v>
      </c>
      <c r="F272" s="91">
        <v>82.5</v>
      </c>
      <c r="G272" s="91">
        <v>244.5</v>
      </c>
      <c r="H272" s="91">
        <v>0</v>
      </c>
      <c r="I272" s="91">
        <v>0</v>
      </c>
      <c r="J272" s="91">
        <v>0</v>
      </c>
      <c r="K272" s="91">
        <v>11</v>
      </c>
      <c r="L272" s="91">
        <v>11</v>
      </c>
      <c r="M272" s="91">
        <v>0</v>
      </c>
      <c r="N272" s="91">
        <v>0</v>
      </c>
      <c r="O272" s="91">
        <v>0</v>
      </c>
      <c r="P272" s="91">
        <v>0</v>
      </c>
      <c r="Q272" s="91">
        <v>115</v>
      </c>
      <c r="R272" s="91">
        <v>25</v>
      </c>
      <c r="S272" s="91" t="s">
        <v>210</v>
      </c>
      <c r="T272" s="90" t="s">
        <v>211</v>
      </c>
      <c r="U272" s="90" t="s">
        <v>212</v>
      </c>
      <c r="V272" s="90" t="s">
        <v>213</v>
      </c>
      <c r="W272" s="90" t="s">
        <v>88</v>
      </c>
      <c r="X272" s="90" t="s">
        <v>432</v>
      </c>
      <c r="Y272" s="90" t="s">
        <v>430</v>
      </c>
      <c r="Z272" s="90" t="s">
        <v>417</v>
      </c>
    </row>
    <row r="273" spans="1:26" x14ac:dyDescent="0.25">
      <c r="A273" s="101"/>
      <c r="B273" s="103"/>
      <c r="C273" s="91"/>
      <c r="D273" s="86"/>
      <c r="E273" s="91"/>
      <c r="F273" s="91"/>
      <c r="G273" s="91"/>
      <c r="H273" s="91"/>
      <c r="I273" s="91"/>
      <c r="J273" s="91"/>
      <c r="K273" s="91"/>
      <c r="L273" s="91"/>
      <c r="M273" s="91"/>
      <c r="N273" s="91"/>
      <c r="O273" s="91"/>
      <c r="P273" s="91"/>
      <c r="Q273" s="91"/>
      <c r="R273" s="91"/>
      <c r="S273" s="91"/>
      <c r="T273" s="91"/>
      <c r="U273" s="90"/>
      <c r="V273" s="90"/>
      <c r="W273" s="91"/>
      <c r="X273" s="91"/>
      <c r="Y273" s="91"/>
      <c r="Z273" s="91"/>
    </row>
    <row r="274" spans="1:26" x14ac:dyDescent="0.25">
      <c r="A274" s="101"/>
      <c r="B274" s="103"/>
      <c r="C274" s="91"/>
      <c r="D274" s="86"/>
      <c r="E274" s="91"/>
      <c r="F274" s="91"/>
      <c r="G274" s="91"/>
      <c r="H274" s="91"/>
      <c r="I274" s="91"/>
      <c r="J274" s="91"/>
      <c r="K274" s="91"/>
      <c r="L274" s="91"/>
      <c r="M274" s="91"/>
      <c r="N274" s="91"/>
      <c r="O274" s="91"/>
      <c r="P274" s="91"/>
      <c r="Q274" s="91"/>
      <c r="R274" s="91"/>
      <c r="S274" s="91"/>
      <c r="T274" s="91"/>
      <c r="U274" s="90"/>
      <c r="V274" s="90"/>
      <c r="W274" s="91"/>
      <c r="X274" s="91"/>
      <c r="Y274" s="91"/>
      <c r="Z274" s="91"/>
    </row>
    <row r="275" spans="1:26" x14ac:dyDescent="0.25">
      <c r="A275" s="101"/>
      <c r="B275" s="103"/>
      <c r="C275" s="91"/>
      <c r="D275" s="86"/>
      <c r="E275" s="91"/>
      <c r="F275" s="91"/>
      <c r="G275" s="91"/>
      <c r="H275" s="91"/>
      <c r="I275" s="91"/>
      <c r="J275" s="91"/>
      <c r="K275" s="91"/>
      <c r="L275" s="91"/>
      <c r="M275" s="91"/>
      <c r="N275" s="91"/>
      <c r="O275" s="91"/>
      <c r="P275" s="91"/>
      <c r="Q275" s="91"/>
      <c r="R275" s="91"/>
      <c r="S275" s="91"/>
      <c r="T275" s="91"/>
      <c r="U275" s="90"/>
      <c r="V275" s="90"/>
      <c r="W275" s="91"/>
      <c r="X275" s="91"/>
      <c r="Y275" s="91"/>
      <c r="Z275" s="91"/>
    </row>
    <row r="276" spans="1:26" x14ac:dyDescent="0.25">
      <c r="A276" s="101"/>
      <c r="B276" s="103"/>
      <c r="C276" s="91"/>
      <c r="D276" s="86"/>
      <c r="E276" s="91"/>
      <c r="F276" s="91"/>
      <c r="G276" s="91"/>
      <c r="H276" s="91"/>
      <c r="I276" s="91"/>
      <c r="J276" s="91"/>
      <c r="K276" s="91"/>
      <c r="L276" s="91"/>
      <c r="M276" s="91"/>
      <c r="N276" s="91"/>
      <c r="O276" s="91"/>
      <c r="P276" s="91"/>
      <c r="Q276" s="91"/>
      <c r="R276" s="91"/>
      <c r="S276" s="91"/>
      <c r="T276" s="91"/>
      <c r="U276" s="90"/>
      <c r="V276" s="90"/>
      <c r="W276" s="91"/>
      <c r="X276" s="91"/>
      <c r="Y276" s="91"/>
      <c r="Z276" s="91"/>
    </row>
    <row r="277" spans="1:26" x14ac:dyDescent="0.25">
      <c r="A277" s="101"/>
      <c r="B277" s="103"/>
      <c r="C277" s="91"/>
      <c r="D277" s="86"/>
      <c r="E277" s="91"/>
      <c r="F277" s="91"/>
      <c r="G277" s="91"/>
      <c r="H277" s="91"/>
      <c r="I277" s="91"/>
      <c r="J277" s="91"/>
      <c r="K277" s="91"/>
      <c r="L277" s="91"/>
      <c r="M277" s="91"/>
      <c r="N277" s="91"/>
      <c r="O277" s="91"/>
      <c r="P277" s="91"/>
      <c r="Q277" s="91"/>
      <c r="R277" s="91"/>
      <c r="S277" s="91"/>
      <c r="T277" s="91"/>
      <c r="U277" s="90"/>
      <c r="V277" s="90"/>
      <c r="W277" s="91"/>
      <c r="X277" s="91"/>
      <c r="Y277" s="91"/>
      <c r="Z277" s="91"/>
    </row>
    <row r="278" spans="1:26" x14ac:dyDescent="0.25">
      <c r="A278" s="101"/>
      <c r="B278" s="103"/>
      <c r="C278" s="91"/>
      <c r="D278" s="86"/>
      <c r="E278" s="91"/>
      <c r="F278" s="91"/>
      <c r="G278" s="91"/>
      <c r="H278" s="91"/>
      <c r="I278" s="91"/>
      <c r="J278" s="91"/>
      <c r="K278" s="91"/>
      <c r="L278" s="91"/>
      <c r="M278" s="91"/>
      <c r="N278" s="91"/>
      <c r="O278" s="91"/>
      <c r="P278" s="91"/>
      <c r="Q278" s="91"/>
      <c r="R278" s="91"/>
      <c r="S278" s="91"/>
      <c r="T278" s="91"/>
      <c r="U278" s="90"/>
      <c r="V278" s="90"/>
      <c r="W278" s="91"/>
      <c r="X278" s="91"/>
      <c r="Y278" s="91"/>
      <c r="Z278" s="91"/>
    </row>
    <row r="279" spans="1:26" x14ac:dyDescent="0.25">
      <c r="A279" s="101"/>
      <c r="B279" s="103"/>
      <c r="C279" s="91"/>
      <c r="D279" s="86"/>
      <c r="E279" s="91"/>
      <c r="F279" s="91"/>
      <c r="G279" s="91"/>
      <c r="H279" s="91"/>
      <c r="I279" s="91"/>
      <c r="J279" s="91"/>
      <c r="K279" s="91"/>
      <c r="L279" s="91"/>
      <c r="M279" s="91"/>
      <c r="N279" s="91"/>
      <c r="O279" s="91"/>
      <c r="P279" s="91"/>
      <c r="Q279" s="91"/>
      <c r="R279" s="91"/>
      <c r="S279" s="91"/>
      <c r="T279" s="91"/>
      <c r="U279" s="90"/>
      <c r="V279" s="90"/>
      <c r="W279" s="91"/>
      <c r="X279" s="91"/>
      <c r="Y279" s="91"/>
      <c r="Z279" s="91"/>
    </row>
    <row r="280" spans="1:26" x14ac:dyDescent="0.25">
      <c r="A280" s="101"/>
      <c r="B280" s="103"/>
      <c r="C280" s="91"/>
      <c r="D280" s="86"/>
      <c r="E280" s="91"/>
      <c r="F280" s="91"/>
      <c r="G280" s="91"/>
      <c r="H280" s="91"/>
      <c r="I280" s="91"/>
      <c r="J280" s="91"/>
      <c r="K280" s="91"/>
      <c r="L280" s="91"/>
      <c r="M280" s="91"/>
      <c r="N280" s="91"/>
      <c r="O280" s="91"/>
      <c r="P280" s="91"/>
      <c r="Q280" s="91"/>
      <c r="R280" s="91"/>
      <c r="S280" s="91"/>
      <c r="T280" s="91"/>
      <c r="U280" s="90"/>
      <c r="V280" s="90"/>
      <c r="W280" s="91"/>
      <c r="X280" s="91"/>
      <c r="Y280" s="91"/>
      <c r="Z280" s="91"/>
    </row>
    <row r="281" spans="1:26" x14ac:dyDescent="0.25">
      <c r="A281" s="101"/>
      <c r="B281" s="103"/>
      <c r="C281" s="91"/>
      <c r="D281" s="86"/>
      <c r="E281" s="91"/>
      <c r="F281" s="91"/>
      <c r="G281" s="91"/>
      <c r="H281" s="91"/>
      <c r="I281" s="91"/>
      <c r="J281" s="91"/>
      <c r="K281" s="91"/>
      <c r="L281" s="91"/>
      <c r="M281" s="91"/>
      <c r="N281" s="91"/>
      <c r="O281" s="91"/>
      <c r="P281" s="91"/>
      <c r="Q281" s="91"/>
      <c r="R281" s="91"/>
      <c r="S281" s="91"/>
      <c r="T281" s="91"/>
      <c r="U281" s="90"/>
      <c r="V281" s="90"/>
      <c r="W281" s="91"/>
      <c r="X281" s="91"/>
      <c r="Y281" s="91"/>
      <c r="Z281" s="91"/>
    </row>
    <row r="282" spans="1:26" x14ac:dyDescent="0.25">
      <c r="A282" s="101"/>
      <c r="B282" s="103"/>
      <c r="C282" s="91"/>
      <c r="D282" s="86"/>
      <c r="E282" s="91"/>
      <c r="F282" s="91"/>
      <c r="G282" s="91"/>
      <c r="H282" s="91"/>
      <c r="I282" s="91"/>
      <c r="J282" s="91"/>
      <c r="K282" s="91"/>
      <c r="L282" s="91"/>
      <c r="M282" s="91"/>
      <c r="N282" s="91"/>
      <c r="O282" s="91"/>
      <c r="P282" s="91"/>
      <c r="Q282" s="91"/>
      <c r="R282" s="91"/>
      <c r="S282" s="91"/>
      <c r="T282" s="91"/>
      <c r="U282" s="90"/>
      <c r="V282" s="90"/>
      <c r="W282" s="91"/>
      <c r="X282" s="91"/>
      <c r="Y282" s="91"/>
      <c r="Z282" s="91"/>
    </row>
    <row r="283" spans="1:26" x14ac:dyDescent="0.25">
      <c r="A283" s="102"/>
      <c r="B283" s="103"/>
      <c r="C283" s="91"/>
      <c r="D283" s="87"/>
      <c r="E283" s="91"/>
      <c r="F283" s="91"/>
      <c r="G283" s="91"/>
      <c r="H283" s="91"/>
      <c r="I283" s="91"/>
      <c r="J283" s="91"/>
      <c r="K283" s="91"/>
      <c r="L283" s="91"/>
      <c r="M283" s="91"/>
      <c r="N283" s="91"/>
      <c r="O283" s="91"/>
      <c r="P283" s="91"/>
      <c r="Q283" s="91"/>
      <c r="R283" s="91"/>
      <c r="S283" s="91"/>
      <c r="T283" s="91"/>
      <c r="U283" s="90"/>
      <c r="V283" s="90"/>
      <c r="W283" s="91"/>
      <c r="X283" s="91"/>
      <c r="Y283" s="91"/>
      <c r="Z283" s="91"/>
    </row>
    <row r="284" spans="1:26" x14ac:dyDescent="0.25">
      <c r="A284" s="22"/>
      <c r="B284" s="22"/>
      <c r="C284" s="8" t="s">
        <v>114</v>
      </c>
      <c r="D284" s="8"/>
      <c r="E284" s="11">
        <f>SUM(E200:E283)</f>
        <v>20528.23</v>
      </c>
      <c r="F284" s="18">
        <f t="shared" ref="F284:P284" si="3">SUM(F200:F283)</f>
        <v>6118.33</v>
      </c>
      <c r="G284" s="18">
        <f t="shared" si="3"/>
        <v>11349.2</v>
      </c>
      <c r="H284" s="8">
        <f t="shared" si="3"/>
        <v>307.2</v>
      </c>
      <c r="I284" s="8">
        <f t="shared" si="3"/>
        <v>0</v>
      </c>
      <c r="J284" s="8">
        <f t="shared" si="3"/>
        <v>216.5</v>
      </c>
      <c r="K284" s="8">
        <f t="shared" si="3"/>
        <v>5344.8220000000001</v>
      </c>
      <c r="L284" s="8">
        <f t="shared" si="3"/>
        <v>4872.1220000000003</v>
      </c>
      <c r="M284" s="8">
        <f t="shared" si="3"/>
        <v>215.6</v>
      </c>
      <c r="N284" s="8">
        <f t="shared" si="3"/>
        <v>40.6</v>
      </c>
      <c r="O284" s="8">
        <f t="shared" si="3"/>
        <v>0</v>
      </c>
      <c r="P284" s="8">
        <f t="shared" si="3"/>
        <v>216.5</v>
      </c>
      <c r="Q284" s="8">
        <f>SUM(Q200:Q283)</f>
        <v>1706</v>
      </c>
      <c r="R284" s="8">
        <f>SUM(R200:R283)</f>
        <v>307</v>
      </c>
      <c r="S284" s="8"/>
      <c r="T284" s="25"/>
      <c r="U284" s="25"/>
      <c r="V284" s="26"/>
      <c r="W284" s="25"/>
      <c r="X284" s="25"/>
      <c r="Y284" s="25"/>
      <c r="Z284" s="25"/>
    </row>
    <row r="285" spans="1:26" x14ac:dyDescent="0.25">
      <c r="A285" s="115"/>
      <c r="B285" s="115" t="s">
        <v>1</v>
      </c>
      <c r="C285" s="89" t="s">
        <v>0</v>
      </c>
      <c r="D285" s="92" t="s">
        <v>272</v>
      </c>
      <c r="E285" s="89" t="s">
        <v>9</v>
      </c>
      <c r="F285" s="89"/>
      <c r="G285" s="89"/>
      <c r="H285" s="89"/>
      <c r="I285" s="89"/>
      <c r="J285" s="89"/>
      <c r="K285" s="89"/>
      <c r="L285" s="89"/>
      <c r="M285" s="89"/>
      <c r="N285" s="89"/>
      <c r="O285" s="89"/>
      <c r="P285" s="89"/>
      <c r="Q285" s="89" t="s">
        <v>10</v>
      </c>
      <c r="R285" s="89"/>
      <c r="S285" s="92" t="s">
        <v>95</v>
      </c>
      <c r="T285" s="89" t="s">
        <v>13</v>
      </c>
      <c r="U285" s="89" t="s">
        <v>14</v>
      </c>
      <c r="V285" s="89" t="s">
        <v>15</v>
      </c>
      <c r="W285" s="89" t="s">
        <v>16</v>
      </c>
      <c r="X285" s="89" t="s">
        <v>376</v>
      </c>
      <c r="Y285" s="89" t="s">
        <v>377</v>
      </c>
      <c r="Z285" s="89" t="s">
        <v>275</v>
      </c>
    </row>
    <row r="286" spans="1:26" x14ac:dyDescent="0.25">
      <c r="A286" s="115"/>
      <c r="B286" s="115"/>
      <c r="C286" s="89"/>
      <c r="D286" s="93"/>
      <c r="E286" s="89" t="s">
        <v>2</v>
      </c>
      <c r="F286" s="89"/>
      <c r="G286" s="89"/>
      <c r="H286" s="89"/>
      <c r="I286" s="89"/>
      <c r="J286" s="89"/>
      <c r="K286" s="89" t="s">
        <v>3</v>
      </c>
      <c r="L286" s="89"/>
      <c r="M286" s="89"/>
      <c r="N286" s="89"/>
      <c r="O286" s="89"/>
      <c r="P286" s="89"/>
      <c r="Q286" s="89" t="s">
        <v>11</v>
      </c>
      <c r="R286" s="89" t="s">
        <v>12</v>
      </c>
      <c r="S286" s="93"/>
      <c r="T286" s="89"/>
      <c r="U286" s="89"/>
      <c r="V286" s="89"/>
      <c r="W286" s="89"/>
      <c r="X286" s="89"/>
      <c r="Y286" s="89"/>
      <c r="Z286" s="89"/>
    </row>
    <row r="287" spans="1:26" x14ac:dyDescent="0.25">
      <c r="A287" s="115"/>
      <c r="B287" s="115"/>
      <c r="C287" s="89"/>
      <c r="D287" s="93"/>
      <c r="E287" s="17" t="s">
        <v>8</v>
      </c>
      <c r="F287" s="17" t="s">
        <v>4</v>
      </c>
      <c r="G287" s="1" t="s">
        <v>5</v>
      </c>
      <c r="H287" s="1" t="s">
        <v>6</v>
      </c>
      <c r="I287" s="1" t="s">
        <v>23</v>
      </c>
      <c r="J287" s="1" t="s">
        <v>7</v>
      </c>
      <c r="K287" s="1" t="s">
        <v>8</v>
      </c>
      <c r="L287" s="1" t="s">
        <v>4</v>
      </c>
      <c r="M287" s="1" t="s">
        <v>5</v>
      </c>
      <c r="N287" s="1" t="s">
        <v>6</v>
      </c>
      <c r="O287" s="1" t="s">
        <v>23</v>
      </c>
      <c r="P287" s="1" t="s">
        <v>7</v>
      </c>
      <c r="Q287" s="89"/>
      <c r="R287" s="89"/>
      <c r="S287" s="94"/>
      <c r="T287" s="89"/>
      <c r="U287" s="89"/>
      <c r="V287" s="89"/>
      <c r="W287" s="89"/>
      <c r="X287" s="89"/>
      <c r="Y287" s="89"/>
      <c r="Z287" s="89"/>
    </row>
    <row r="288" spans="1:26" x14ac:dyDescent="0.25">
      <c r="A288" s="16"/>
      <c r="B288" s="16">
        <v>1</v>
      </c>
      <c r="C288" s="1">
        <v>2</v>
      </c>
      <c r="D288" s="94"/>
      <c r="E288" s="1">
        <v>3</v>
      </c>
      <c r="F288" s="1">
        <v>4</v>
      </c>
      <c r="G288" s="1">
        <v>5</v>
      </c>
      <c r="H288" s="1">
        <v>6</v>
      </c>
      <c r="I288" s="1">
        <v>7</v>
      </c>
      <c r="J288" s="1">
        <v>8</v>
      </c>
      <c r="K288" s="1">
        <v>9</v>
      </c>
      <c r="L288" s="1">
        <v>10</v>
      </c>
      <c r="M288" s="1">
        <v>11</v>
      </c>
      <c r="N288" s="1">
        <v>12</v>
      </c>
      <c r="O288" s="1">
        <v>13</v>
      </c>
      <c r="P288" s="1">
        <v>14</v>
      </c>
      <c r="Q288" s="1">
        <v>15</v>
      </c>
      <c r="R288" s="1">
        <v>16</v>
      </c>
      <c r="S288" s="1">
        <v>17</v>
      </c>
      <c r="T288" s="1">
        <v>18</v>
      </c>
      <c r="U288" s="1">
        <v>19</v>
      </c>
      <c r="V288" s="17">
        <v>20</v>
      </c>
      <c r="W288" s="1">
        <v>21</v>
      </c>
      <c r="X288" s="1">
        <v>21</v>
      </c>
      <c r="Y288" s="1">
        <v>21</v>
      </c>
      <c r="Z288" s="47"/>
    </row>
    <row r="289" spans="1:26" ht="27.75" customHeight="1" x14ac:dyDescent="0.25">
      <c r="A289" s="20"/>
      <c r="B289" s="20"/>
      <c r="C289" s="2"/>
      <c r="D289" s="2"/>
      <c r="E289" s="121" t="s">
        <v>124</v>
      </c>
      <c r="F289" s="121"/>
      <c r="G289" s="121"/>
      <c r="H289" s="121"/>
      <c r="I289" s="121"/>
      <c r="J289" s="121"/>
      <c r="K289" s="121"/>
      <c r="L289" s="121"/>
      <c r="M289" s="121"/>
      <c r="N289" s="121"/>
      <c r="O289" s="121"/>
      <c r="P289" s="121"/>
      <c r="Q289" s="121"/>
      <c r="R289" s="121"/>
      <c r="S289" s="121"/>
      <c r="T289" s="121"/>
      <c r="U289" s="121"/>
      <c r="V289" s="121"/>
      <c r="W289" s="2"/>
      <c r="X289" s="2"/>
      <c r="Y289" s="2"/>
      <c r="Z289" s="2"/>
    </row>
    <row r="290" spans="1:26" ht="15" customHeight="1" x14ac:dyDescent="0.25">
      <c r="A290" s="100">
        <v>34</v>
      </c>
      <c r="B290" s="103" t="s">
        <v>17</v>
      </c>
      <c r="C290" s="82" t="s">
        <v>251</v>
      </c>
      <c r="D290" s="82" t="s">
        <v>323</v>
      </c>
      <c r="E290" s="132">
        <v>6200</v>
      </c>
      <c r="F290" s="132">
        <v>6200</v>
      </c>
      <c r="G290" s="82">
        <v>0</v>
      </c>
      <c r="H290" s="82">
        <v>0</v>
      </c>
      <c r="I290" s="82">
        <v>0</v>
      </c>
      <c r="J290" s="82">
        <v>0</v>
      </c>
      <c r="K290" s="82">
        <v>0</v>
      </c>
      <c r="L290" s="82">
        <v>0</v>
      </c>
      <c r="M290" s="82">
        <v>0</v>
      </c>
      <c r="N290" s="82">
        <v>0</v>
      </c>
      <c r="O290" s="82">
        <v>0</v>
      </c>
      <c r="P290" s="82">
        <v>0</v>
      </c>
      <c r="Q290" s="82">
        <v>25</v>
      </c>
      <c r="R290" s="82">
        <v>0</v>
      </c>
      <c r="S290" s="82" t="s">
        <v>108</v>
      </c>
      <c r="T290" s="82" t="s">
        <v>372</v>
      </c>
      <c r="U290" s="82" t="s">
        <v>373</v>
      </c>
      <c r="V290" s="82" t="s">
        <v>374</v>
      </c>
      <c r="W290" s="82" t="s">
        <v>375</v>
      </c>
      <c r="X290" s="82" t="s">
        <v>416</v>
      </c>
      <c r="Y290" s="82" t="s">
        <v>418</v>
      </c>
      <c r="Z290" s="82" t="s">
        <v>417</v>
      </c>
    </row>
    <row r="291" spans="1:26" ht="15" customHeight="1" x14ac:dyDescent="0.25">
      <c r="A291" s="101"/>
      <c r="B291" s="10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 customHeight="1" x14ac:dyDescent="0.25">
      <c r="A292" s="101"/>
      <c r="B292" s="10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 customHeight="1" x14ac:dyDescent="0.25">
      <c r="A293" s="101"/>
      <c r="B293" s="10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 customHeight="1" x14ac:dyDescent="0.25">
      <c r="A294" s="101"/>
      <c r="B294" s="10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 customHeight="1" x14ac:dyDescent="0.25">
      <c r="A295" s="101"/>
      <c r="B295" s="10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 customHeight="1" x14ac:dyDescent="0.25">
      <c r="A296" s="101"/>
      <c r="B296" s="10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 customHeight="1" x14ac:dyDescent="0.25">
      <c r="A297" s="101"/>
      <c r="B297" s="10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 customHeight="1" x14ac:dyDescent="0.25">
      <c r="A298" s="102"/>
      <c r="B298" s="103"/>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row>
    <row r="299" spans="1:26" ht="15" customHeight="1" x14ac:dyDescent="0.25">
      <c r="A299" s="100">
        <v>35</v>
      </c>
      <c r="B299" s="100" t="s">
        <v>18</v>
      </c>
      <c r="C299" s="82" t="s">
        <v>318</v>
      </c>
      <c r="D299" s="132" t="s">
        <v>323</v>
      </c>
      <c r="E299" s="132">
        <v>50000</v>
      </c>
      <c r="F299" s="82">
        <v>0</v>
      </c>
      <c r="G299" s="82">
        <v>0</v>
      </c>
      <c r="H299" s="82">
        <v>0</v>
      </c>
      <c r="I299" s="82">
        <v>0</v>
      </c>
      <c r="J299" s="132">
        <v>0</v>
      </c>
      <c r="K299" s="132">
        <v>60</v>
      </c>
      <c r="L299" s="82">
        <v>0</v>
      </c>
      <c r="M299" s="82">
        <v>0</v>
      </c>
      <c r="N299" s="82">
        <v>0</v>
      </c>
      <c r="O299" s="82">
        <v>0</v>
      </c>
      <c r="P299" s="132">
        <v>60</v>
      </c>
      <c r="Q299" s="132">
        <v>0</v>
      </c>
      <c r="R299" s="82">
        <v>0</v>
      </c>
      <c r="S299" s="82" t="s">
        <v>319</v>
      </c>
      <c r="T299" s="82" t="s">
        <v>320</v>
      </c>
      <c r="U299" s="82" t="s">
        <v>321</v>
      </c>
      <c r="V299" s="82" t="s">
        <v>322</v>
      </c>
      <c r="W299" s="132"/>
      <c r="X299" s="82" t="s">
        <v>416</v>
      </c>
      <c r="Y299" s="82" t="s">
        <v>419</v>
      </c>
      <c r="Z299" s="82" t="s">
        <v>417</v>
      </c>
    </row>
    <row r="300" spans="1:26" ht="15" customHeight="1" x14ac:dyDescent="0.25">
      <c r="A300" s="101"/>
      <c r="B300" s="101"/>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 customHeight="1" x14ac:dyDescent="0.25">
      <c r="A301" s="101"/>
      <c r="B301" s="101"/>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 customHeight="1" x14ac:dyDescent="0.25">
      <c r="A302" s="101"/>
      <c r="B302" s="101"/>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 customHeight="1" x14ac:dyDescent="0.25">
      <c r="A303" s="101"/>
      <c r="B303" s="101"/>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 customHeight="1" x14ac:dyDescent="0.25">
      <c r="A304" s="101"/>
      <c r="B304" s="101"/>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 customHeight="1" x14ac:dyDescent="0.25">
      <c r="A305" s="101"/>
      <c r="B305" s="101"/>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 customHeight="1" x14ac:dyDescent="0.25">
      <c r="A306" s="101"/>
      <c r="B306" s="101"/>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 customHeight="1" x14ac:dyDescent="0.25">
      <c r="A307" s="101"/>
      <c r="B307" s="101"/>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 customHeight="1" x14ac:dyDescent="0.25">
      <c r="A308" s="102"/>
      <c r="B308" s="102"/>
      <c r="C308" s="83"/>
      <c r="D308" s="83"/>
      <c r="E308" s="83"/>
      <c r="F308" s="83"/>
      <c r="G308" s="83"/>
      <c r="H308" s="83"/>
      <c r="I308" s="83"/>
      <c r="J308" s="83"/>
      <c r="K308" s="83"/>
      <c r="L308" s="83"/>
      <c r="M308" s="83"/>
      <c r="N308" s="83"/>
      <c r="O308" s="83"/>
      <c r="P308" s="83"/>
      <c r="Q308" s="83"/>
      <c r="R308" s="83"/>
      <c r="S308" s="83"/>
      <c r="T308" s="83"/>
      <c r="U308" s="83"/>
      <c r="V308" s="83"/>
      <c r="W308" s="83"/>
      <c r="X308" s="84"/>
      <c r="Y308" s="84"/>
      <c r="Z308" s="84"/>
    </row>
    <row r="309" spans="1:26" ht="15" customHeight="1" x14ac:dyDescent="0.25">
      <c r="A309" s="100">
        <v>36</v>
      </c>
      <c r="B309" s="108" t="s">
        <v>22</v>
      </c>
      <c r="C309" s="82" t="s">
        <v>252</v>
      </c>
      <c r="D309" s="82" t="s">
        <v>323</v>
      </c>
      <c r="E309" s="132">
        <v>3900</v>
      </c>
      <c r="F309" s="132">
        <v>3900</v>
      </c>
      <c r="G309" s="82">
        <v>0</v>
      </c>
      <c r="H309" s="82">
        <v>0</v>
      </c>
      <c r="I309" s="82">
        <v>0</v>
      </c>
      <c r="J309" s="82">
        <v>0</v>
      </c>
      <c r="K309" s="82">
        <v>0</v>
      </c>
      <c r="L309" s="82">
        <v>0</v>
      </c>
      <c r="M309" s="82">
        <v>0</v>
      </c>
      <c r="N309" s="82">
        <v>0</v>
      </c>
      <c r="O309" s="82">
        <v>0</v>
      </c>
      <c r="P309" s="82">
        <v>0</v>
      </c>
      <c r="Q309" s="82">
        <v>21</v>
      </c>
      <c r="R309" s="82">
        <v>0</v>
      </c>
      <c r="S309" s="82" t="s">
        <v>158</v>
      </c>
      <c r="T309" s="82" t="s">
        <v>167</v>
      </c>
      <c r="U309" s="82" t="s">
        <v>168</v>
      </c>
      <c r="V309" s="82" t="s">
        <v>169</v>
      </c>
      <c r="W309" s="82" t="s">
        <v>415</v>
      </c>
      <c r="X309" s="82" t="s">
        <v>416</v>
      </c>
      <c r="Y309" s="82" t="s">
        <v>420</v>
      </c>
      <c r="Z309" s="82" t="s">
        <v>417</v>
      </c>
    </row>
    <row r="310" spans="1:26" ht="15" customHeight="1" x14ac:dyDescent="0.25">
      <c r="A310" s="101"/>
      <c r="B310" s="108"/>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 customHeight="1" x14ac:dyDescent="0.25">
      <c r="A311" s="101"/>
      <c r="B311" s="108"/>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 customHeight="1" x14ac:dyDescent="0.25">
      <c r="A312" s="101"/>
      <c r="B312" s="108"/>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 customHeight="1" x14ac:dyDescent="0.25">
      <c r="A313" s="101"/>
      <c r="B313" s="108"/>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1.25" customHeight="1" x14ac:dyDescent="0.25">
      <c r="A314" s="101"/>
      <c r="B314" s="108"/>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 hidden="1" customHeight="1" x14ac:dyDescent="0.25">
      <c r="A315" s="101"/>
      <c r="B315" s="108"/>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 customHeight="1" x14ac:dyDescent="0.25">
      <c r="A316" s="101"/>
      <c r="B316" s="108"/>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 customHeight="1" x14ac:dyDescent="0.25">
      <c r="A317" s="101"/>
      <c r="B317" s="108"/>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41.25" customHeight="1" x14ac:dyDescent="0.25">
      <c r="A318" s="102"/>
      <c r="B318" s="108"/>
      <c r="C318" s="83"/>
      <c r="D318" s="84"/>
      <c r="E318" s="83"/>
      <c r="F318" s="83"/>
      <c r="G318" s="83"/>
      <c r="H318" s="83"/>
      <c r="I318" s="83"/>
      <c r="J318" s="83"/>
      <c r="K318" s="83"/>
      <c r="L318" s="83"/>
      <c r="M318" s="83"/>
      <c r="N318" s="83"/>
      <c r="O318" s="83"/>
      <c r="P318" s="83"/>
      <c r="Q318" s="83"/>
      <c r="R318" s="84"/>
      <c r="S318" s="84"/>
      <c r="T318" s="83"/>
      <c r="U318" s="83"/>
      <c r="V318" s="83"/>
      <c r="W318" s="83"/>
      <c r="X318" s="83"/>
      <c r="Y318" s="83"/>
      <c r="Z318" s="84"/>
    </row>
    <row r="319" spans="1:26" ht="15" customHeight="1" x14ac:dyDescent="0.25">
      <c r="A319" s="100">
        <v>37</v>
      </c>
      <c r="B319" s="103" t="s">
        <v>24</v>
      </c>
      <c r="C319" s="82" t="s">
        <v>253</v>
      </c>
      <c r="D319" s="82" t="s">
        <v>323</v>
      </c>
      <c r="E319" s="132">
        <v>1320</v>
      </c>
      <c r="F319" s="132">
        <v>1320</v>
      </c>
      <c r="G319" s="82">
        <v>0</v>
      </c>
      <c r="H319" s="82">
        <v>0</v>
      </c>
      <c r="I319" s="82">
        <v>0</v>
      </c>
      <c r="J319" s="82">
        <v>0</v>
      </c>
      <c r="K319" s="82">
        <v>1</v>
      </c>
      <c r="L319" s="82">
        <v>1</v>
      </c>
      <c r="M319" s="82">
        <v>0</v>
      </c>
      <c r="N319" s="82">
        <v>0</v>
      </c>
      <c r="O319" s="82">
        <v>0</v>
      </c>
      <c r="P319" s="82">
        <v>0</v>
      </c>
      <c r="Q319" s="82">
        <v>20</v>
      </c>
      <c r="R319" s="82">
        <v>0</v>
      </c>
      <c r="S319" s="82" t="s">
        <v>159</v>
      </c>
      <c r="T319" s="82" t="s">
        <v>74</v>
      </c>
      <c r="U319" s="82" t="s">
        <v>170</v>
      </c>
      <c r="V319" s="82" t="s">
        <v>171</v>
      </c>
      <c r="W319" s="82"/>
      <c r="X319" s="82" t="s">
        <v>416</v>
      </c>
      <c r="Y319" s="82" t="s">
        <v>421</v>
      </c>
      <c r="Z319" s="82" t="s">
        <v>417</v>
      </c>
    </row>
    <row r="320" spans="1:26" ht="15" customHeight="1" x14ac:dyDescent="0.25">
      <c r="A320" s="101"/>
      <c r="B320" s="10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 customHeight="1" x14ac:dyDescent="0.25">
      <c r="A321" s="101"/>
      <c r="B321" s="10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 customHeight="1" x14ac:dyDescent="0.25">
      <c r="A322" s="101"/>
      <c r="B322" s="10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 customHeight="1" x14ac:dyDescent="0.25">
      <c r="A323" s="101"/>
      <c r="B323" s="10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 customHeight="1" x14ac:dyDescent="0.25">
      <c r="A324" s="101"/>
      <c r="B324" s="10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36" customHeight="1" x14ac:dyDescent="0.25">
      <c r="A325" s="101"/>
      <c r="B325" s="10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 customHeight="1" x14ac:dyDescent="0.25">
      <c r="A326" s="101"/>
      <c r="B326" s="10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 customHeight="1" x14ac:dyDescent="0.25">
      <c r="A327" s="101"/>
      <c r="B327" s="10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 customHeight="1" x14ac:dyDescent="0.25">
      <c r="A328" s="102"/>
      <c r="B328" s="103"/>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row>
    <row r="329" spans="1:26" ht="15" customHeight="1" x14ac:dyDescent="0.25">
      <c r="A329" s="100">
        <v>38</v>
      </c>
      <c r="B329" s="107" t="s">
        <v>26</v>
      </c>
      <c r="C329" s="82" t="s">
        <v>254</v>
      </c>
      <c r="D329" s="82" t="s">
        <v>323</v>
      </c>
      <c r="E329" s="132">
        <v>1200</v>
      </c>
      <c r="F329" s="132">
        <v>1200</v>
      </c>
      <c r="G329" s="82">
        <v>0</v>
      </c>
      <c r="H329" s="82">
        <v>0</v>
      </c>
      <c r="I329" s="82">
        <v>0</v>
      </c>
      <c r="J329" s="82">
        <v>0</v>
      </c>
      <c r="K329" s="82">
        <v>1</v>
      </c>
      <c r="L329" s="82">
        <v>1</v>
      </c>
      <c r="M329" s="82">
        <v>0</v>
      </c>
      <c r="N329" s="82">
        <v>0</v>
      </c>
      <c r="O329" s="82">
        <v>0</v>
      </c>
      <c r="P329" s="82">
        <v>0</v>
      </c>
      <c r="Q329" s="82">
        <v>20</v>
      </c>
      <c r="R329" s="82">
        <v>0</v>
      </c>
      <c r="S329" s="82" t="s">
        <v>159</v>
      </c>
      <c r="T329" s="82" t="s">
        <v>75</v>
      </c>
      <c r="U329" s="82" t="s">
        <v>76</v>
      </c>
      <c r="V329" s="82" t="s">
        <v>77</v>
      </c>
      <c r="W329" s="82" t="s">
        <v>71</v>
      </c>
      <c r="X329" s="82" t="s">
        <v>416</v>
      </c>
      <c r="Y329" s="82" t="s">
        <v>421</v>
      </c>
      <c r="Z329" s="82" t="s">
        <v>417</v>
      </c>
    </row>
    <row r="330" spans="1:26" ht="15" customHeight="1" x14ac:dyDescent="0.25">
      <c r="A330" s="101"/>
      <c r="B330" s="107"/>
      <c r="C330" s="83"/>
      <c r="D330" s="83"/>
      <c r="E330" s="133"/>
      <c r="F330" s="133"/>
      <c r="G330" s="83"/>
      <c r="H330" s="83"/>
      <c r="I330" s="83"/>
      <c r="J330" s="83"/>
      <c r="K330" s="83"/>
      <c r="L330" s="83"/>
      <c r="M330" s="83"/>
      <c r="N330" s="83"/>
      <c r="O330" s="83"/>
      <c r="P330" s="83"/>
      <c r="Q330" s="83"/>
      <c r="R330" s="83"/>
      <c r="S330" s="83"/>
      <c r="T330" s="83"/>
      <c r="U330" s="83"/>
      <c r="V330" s="83"/>
      <c r="W330" s="83"/>
      <c r="X330" s="83"/>
      <c r="Y330" s="83"/>
      <c r="Z330" s="83"/>
    </row>
    <row r="331" spans="1:26" ht="15" customHeight="1" x14ac:dyDescent="0.25">
      <c r="A331" s="101"/>
      <c r="B331" s="107"/>
      <c r="C331" s="83"/>
      <c r="D331" s="83"/>
      <c r="E331" s="133"/>
      <c r="F331" s="133"/>
      <c r="G331" s="83"/>
      <c r="H331" s="83"/>
      <c r="I331" s="83"/>
      <c r="J331" s="83"/>
      <c r="K331" s="83"/>
      <c r="L331" s="83"/>
      <c r="M331" s="83"/>
      <c r="N331" s="83"/>
      <c r="O331" s="83"/>
      <c r="P331" s="83"/>
      <c r="Q331" s="83"/>
      <c r="R331" s="83"/>
      <c r="S331" s="83"/>
      <c r="T331" s="83"/>
      <c r="U331" s="83"/>
      <c r="V331" s="83"/>
      <c r="W331" s="83"/>
      <c r="X331" s="83"/>
      <c r="Y331" s="83"/>
      <c r="Z331" s="83"/>
    </row>
    <row r="332" spans="1:26" ht="15" customHeight="1" x14ac:dyDescent="0.25">
      <c r="A332" s="101"/>
      <c r="B332" s="107"/>
      <c r="C332" s="83"/>
      <c r="D332" s="83"/>
      <c r="E332" s="133"/>
      <c r="F332" s="133"/>
      <c r="G332" s="83"/>
      <c r="H332" s="83"/>
      <c r="I332" s="83"/>
      <c r="J332" s="83"/>
      <c r="K332" s="83"/>
      <c r="L332" s="83"/>
      <c r="M332" s="83"/>
      <c r="N332" s="83"/>
      <c r="O332" s="83"/>
      <c r="P332" s="83"/>
      <c r="Q332" s="83"/>
      <c r="R332" s="83"/>
      <c r="S332" s="83"/>
      <c r="T332" s="83"/>
      <c r="U332" s="83"/>
      <c r="V332" s="83"/>
      <c r="W332" s="83"/>
      <c r="X332" s="83"/>
      <c r="Y332" s="83"/>
      <c r="Z332" s="83"/>
    </row>
    <row r="333" spans="1:26" ht="15" customHeight="1" x14ac:dyDescent="0.25">
      <c r="A333" s="101"/>
      <c r="B333" s="107"/>
      <c r="C333" s="83"/>
      <c r="D333" s="83"/>
      <c r="E333" s="133"/>
      <c r="F333" s="133"/>
      <c r="G333" s="83"/>
      <c r="H333" s="83"/>
      <c r="I333" s="83"/>
      <c r="J333" s="83"/>
      <c r="K333" s="83"/>
      <c r="L333" s="83"/>
      <c r="M333" s="83"/>
      <c r="N333" s="83"/>
      <c r="O333" s="83"/>
      <c r="P333" s="83"/>
      <c r="Q333" s="83"/>
      <c r="R333" s="83"/>
      <c r="S333" s="83"/>
      <c r="T333" s="83"/>
      <c r="U333" s="83"/>
      <c r="V333" s="83"/>
      <c r="W333" s="83"/>
      <c r="X333" s="83"/>
      <c r="Y333" s="83"/>
      <c r="Z333" s="83"/>
    </row>
    <row r="334" spans="1:26" ht="15" customHeight="1" x14ac:dyDescent="0.25">
      <c r="A334" s="101"/>
      <c r="B334" s="107"/>
      <c r="C334" s="83"/>
      <c r="D334" s="83"/>
      <c r="E334" s="133"/>
      <c r="F334" s="133"/>
      <c r="G334" s="83"/>
      <c r="H334" s="83"/>
      <c r="I334" s="83"/>
      <c r="J334" s="83"/>
      <c r="K334" s="83"/>
      <c r="L334" s="83"/>
      <c r="M334" s="83"/>
      <c r="N334" s="83"/>
      <c r="O334" s="83"/>
      <c r="P334" s="83"/>
      <c r="Q334" s="83"/>
      <c r="R334" s="83"/>
      <c r="S334" s="83"/>
      <c r="T334" s="83"/>
      <c r="U334" s="83"/>
      <c r="V334" s="83"/>
      <c r="W334" s="83"/>
      <c r="X334" s="83"/>
      <c r="Y334" s="83"/>
      <c r="Z334" s="83"/>
    </row>
    <row r="335" spans="1:26" ht="15" customHeight="1" x14ac:dyDescent="0.25">
      <c r="A335" s="101"/>
      <c r="B335" s="107"/>
      <c r="C335" s="83"/>
      <c r="D335" s="83"/>
      <c r="E335" s="133"/>
      <c r="F335" s="133"/>
      <c r="G335" s="83"/>
      <c r="H335" s="83"/>
      <c r="I335" s="83"/>
      <c r="J335" s="83"/>
      <c r="K335" s="83"/>
      <c r="L335" s="83"/>
      <c r="M335" s="83"/>
      <c r="N335" s="83"/>
      <c r="O335" s="83"/>
      <c r="P335" s="83"/>
      <c r="Q335" s="83"/>
      <c r="R335" s="83"/>
      <c r="S335" s="83"/>
      <c r="T335" s="83"/>
      <c r="U335" s="83"/>
      <c r="V335" s="83"/>
      <c r="W335" s="83"/>
      <c r="X335" s="83"/>
      <c r="Y335" s="83"/>
      <c r="Z335" s="83"/>
    </row>
    <row r="336" spans="1:26" ht="15" customHeight="1" x14ac:dyDescent="0.25">
      <c r="A336" s="101"/>
      <c r="B336" s="107"/>
      <c r="C336" s="83"/>
      <c r="D336" s="83"/>
      <c r="E336" s="133"/>
      <c r="F336" s="133"/>
      <c r="G336" s="83"/>
      <c r="H336" s="83"/>
      <c r="I336" s="83"/>
      <c r="J336" s="83"/>
      <c r="K336" s="83"/>
      <c r="L336" s="83"/>
      <c r="M336" s="83"/>
      <c r="N336" s="83"/>
      <c r="O336" s="83"/>
      <c r="P336" s="83"/>
      <c r="Q336" s="83"/>
      <c r="R336" s="83"/>
      <c r="S336" s="83"/>
      <c r="T336" s="83"/>
      <c r="U336" s="83"/>
      <c r="V336" s="83"/>
      <c r="W336" s="83"/>
      <c r="X336" s="83"/>
      <c r="Y336" s="83"/>
      <c r="Z336" s="83"/>
    </row>
    <row r="337" spans="1:26" ht="15" customHeight="1" x14ac:dyDescent="0.25">
      <c r="A337" s="102"/>
      <c r="B337" s="107"/>
      <c r="C337" s="84"/>
      <c r="D337" s="84"/>
      <c r="E337" s="134"/>
      <c r="F337" s="134"/>
      <c r="G337" s="84"/>
      <c r="H337" s="84"/>
      <c r="I337" s="84"/>
      <c r="J337" s="84"/>
      <c r="K337" s="84"/>
      <c r="L337" s="84"/>
      <c r="M337" s="84"/>
      <c r="N337" s="84"/>
      <c r="O337" s="84"/>
      <c r="P337" s="84"/>
      <c r="Q337" s="84"/>
      <c r="R337" s="84"/>
      <c r="S337" s="84"/>
      <c r="T337" s="84"/>
      <c r="U337" s="84"/>
      <c r="V337" s="84"/>
      <c r="W337" s="84"/>
      <c r="X337" s="84"/>
      <c r="Y337" s="84"/>
      <c r="Z337" s="83"/>
    </row>
    <row r="338" spans="1:26" x14ac:dyDescent="0.25">
      <c r="A338" s="22"/>
      <c r="B338" s="27"/>
      <c r="C338" s="8"/>
      <c r="D338" s="8"/>
      <c r="E338" s="11">
        <f>SUM(E290:E337)</f>
        <v>62620</v>
      </c>
      <c r="F338" s="8">
        <f t="shared" ref="F338:P338" si="4">SUM(F290:F337)</f>
        <v>12620</v>
      </c>
      <c r="G338" s="8">
        <f t="shared" si="4"/>
        <v>0</v>
      </c>
      <c r="H338" s="8">
        <f t="shared" si="4"/>
        <v>0</v>
      </c>
      <c r="I338" s="8">
        <f t="shared" si="4"/>
        <v>0</v>
      </c>
      <c r="J338" s="8">
        <f t="shared" si="4"/>
        <v>0</v>
      </c>
      <c r="K338" s="8">
        <f t="shared" si="4"/>
        <v>62</v>
      </c>
      <c r="L338" s="8">
        <f t="shared" si="4"/>
        <v>2</v>
      </c>
      <c r="M338" s="8">
        <f t="shared" si="4"/>
        <v>0</v>
      </c>
      <c r="N338" s="8">
        <f t="shared" si="4"/>
        <v>0</v>
      </c>
      <c r="O338" s="8">
        <f t="shared" si="4"/>
        <v>0</v>
      </c>
      <c r="P338" s="8">
        <f t="shared" si="4"/>
        <v>60</v>
      </c>
      <c r="Q338" s="8">
        <f>SUM(Q290:Q337)</f>
        <v>86</v>
      </c>
      <c r="R338" s="8">
        <v>0</v>
      </c>
      <c r="S338" s="8"/>
      <c r="T338" s="8"/>
      <c r="U338" s="8"/>
      <c r="V338" s="10"/>
      <c r="W338" s="8"/>
      <c r="X338" s="8"/>
      <c r="Y338" s="8"/>
      <c r="Z338" s="8"/>
    </row>
    <row r="339" spans="1:26" x14ac:dyDescent="0.25">
      <c r="A339" s="115"/>
      <c r="B339" s="115" t="s">
        <v>1</v>
      </c>
      <c r="C339" s="89" t="s">
        <v>0</v>
      </c>
      <c r="D339" s="92" t="s">
        <v>272</v>
      </c>
      <c r="E339" s="89" t="s">
        <v>9</v>
      </c>
      <c r="F339" s="89"/>
      <c r="G339" s="89"/>
      <c r="H339" s="89"/>
      <c r="I339" s="89"/>
      <c r="J339" s="89"/>
      <c r="K339" s="89"/>
      <c r="L339" s="89"/>
      <c r="M339" s="89"/>
      <c r="N339" s="89"/>
      <c r="O339" s="89"/>
      <c r="P339" s="89"/>
      <c r="Q339" s="89" t="s">
        <v>10</v>
      </c>
      <c r="R339" s="89"/>
      <c r="S339" s="92" t="s">
        <v>95</v>
      </c>
      <c r="T339" s="89" t="s">
        <v>13</v>
      </c>
      <c r="U339" s="89" t="s">
        <v>14</v>
      </c>
      <c r="V339" s="89" t="s">
        <v>15</v>
      </c>
      <c r="W339" s="89" t="s">
        <v>16</v>
      </c>
      <c r="X339" s="89" t="s">
        <v>376</v>
      </c>
      <c r="Y339" s="89" t="s">
        <v>377</v>
      </c>
      <c r="Z339" s="89" t="s">
        <v>275</v>
      </c>
    </row>
    <row r="340" spans="1:26" x14ac:dyDescent="0.25">
      <c r="A340" s="115"/>
      <c r="B340" s="115"/>
      <c r="C340" s="89"/>
      <c r="D340" s="93"/>
      <c r="E340" s="89" t="s">
        <v>2</v>
      </c>
      <c r="F340" s="89"/>
      <c r="G340" s="89"/>
      <c r="H340" s="89"/>
      <c r="I340" s="89"/>
      <c r="J340" s="89"/>
      <c r="K340" s="89" t="s">
        <v>3</v>
      </c>
      <c r="L340" s="89"/>
      <c r="M340" s="89"/>
      <c r="N340" s="89"/>
      <c r="O340" s="89"/>
      <c r="P340" s="89"/>
      <c r="Q340" s="89" t="s">
        <v>11</v>
      </c>
      <c r="R340" s="89" t="s">
        <v>12</v>
      </c>
      <c r="S340" s="93"/>
      <c r="T340" s="89"/>
      <c r="U340" s="89"/>
      <c r="V340" s="89"/>
      <c r="W340" s="89"/>
      <c r="X340" s="89"/>
      <c r="Y340" s="89"/>
      <c r="Z340" s="89"/>
    </row>
    <row r="341" spans="1:26" x14ac:dyDescent="0.25">
      <c r="A341" s="115"/>
      <c r="B341" s="115"/>
      <c r="C341" s="89"/>
      <c r="D341" s="93"/>
      <c r="E341" s="17" t="s">
        <v>8</v>
      </c>
      <c r="F341" s="17" t="s">
        <v>4</v>
      </c>
      <c r="G341" s="1" t="s">
        <v>5</v>
      </c>
      <c r="H341" s="1" t="s">
        <v>6</v>
      </c>
      <c r="I341" s="1" t="s">
        <v>23</v>
      </c>
      <c r="J341" s="1" t="s">
        <v>7</v>
      </c>
      <c r="K341" s="1" t="s">
        <v>8</v>
      </c>
      <c r="L341" s="1" t="s">
        <v>4</v>
      </c>
      <c r="M341" s="1" t="s">
        <v>5</v>
      </c>
      <c r="N341" s="1" t="s">
        <v>6</v>
      </c>
      <c r="O341" s="1" t="s">
        <v>23</v>
      </c>
      <c r="P341" s="1" t="s">
        <v>7</v>
      </c>
      <c r="Q341" s="89"/>
      <c r="R341" s="89"/>
      <c r="S341" s="94"/>
      <c r="T341" s="89"/>
      <c r="U341" s="89"/>
      <c r="V341" s="89"/>
      <c r="W341" s="89"/>
      <c r="X341" s="89"/>
      <c r="Y341" s="89"/>
      <c r="Z341" s="89"/>
    </row>
    <row r="342" spans="1:26" x14ac:dyDescent="0.25">
      <c r="A342" s="16"/>
      <c r="B342" s="16">
        <v>1</v>
      </c>
      <c r="C342" s="1">
        <v>2</v>
      </c>
      <c r="D342" s="94"/>
      <c r="E342" s="1">
        <v>3</v>
      </c>
      <c r="F342" s="1">
        <v>4</v>
      </c>
      <c r="G342" s="1">
        <v>5</v>
      </c>
      <c r="H342" s="1">
        <v>6</v>
      </c>
      <c r="I342" s="1">
        <v>7</v>
      </c>
      <c r="J342" s="1">
        <v>8</v>
      </c>
      <c r="K342" s="1">
        <v>9</v>
      </c>
      <c r="L342" s="1">
        <v>10</v>
      </c>
      <c r="M342" s="1">
        <v>11</v>
      </c>
      <c r="N342" s="1">
        <v>12</v>
      </c>
      <c r="O342" s="1">
        <v>13</v>
      </c>
      <c r="P342" s="1">
        <v>14</v>
      </c>
      <c r="Q342" s="1">
        <v>15</v>
      </c>
      <c r="R342" s="1">
        <v>16</v>
      </c>
      <c r="S342" s="1">
        <v>17</v>
      </c>
      <c r="T342" s="1">
        <v>18</v>
      </c>
      <c r="U342" s="1">
        <v>19</v>
      </c>
      <c r="V342" s="17">
        <v>20</v>
      </c>
      <c r="W342" s="1">
        <v>21</v>
      </c>
      <c r="X342" s="1">
        <v>21</v>
      </c>
      <c r="Y342" s="1">
        <v>21</v>
      </c>
      <c r="Z342" s="47"/>
    </row>
    <row r="343" spans="1:26" ht="31.5" customHeight="1" x14ac:dyDescent="0.25">
      <c r="A343" s="20"/>
      <c r="B343" s="20"/>
      <c r="C343" s="2"/>
      <c r="D343" s="2"/>
      <c r="E343" s="121" t="s">
        <v>116</v>
      </c>
      <c r="F343" s="121"/>
      <c r="G343" s="121"/>
      <c r="H343" s="121"/>
      <c r="I343" s="121"/>
      <c r="J343" s="121"/>
      <c r="K343" s="121"/>
      <c r="L343" s="121"/>
      <c r="M343" s="121"/>
      <c r="N343" s="121"/>
      <c r="O343" s="121"/>
      <c r="P343" s="121"/>
      <c r="Q343" s="121"/>
      <c r="R343" s="121"/>
      <c r="S343" s="121"/>
      <c r="T343" s="121"/>
      <c r="U343" s="121"/>
      <c r="V343" s="121"/>
      <c r="W343" s="2"/>
      <c r="X343" s="2"/>
      <c r="Y343" s="2"/>
      <c r="Z343" s="2"/>
    </row>
    <row r="344" spans="1:26" x14ac:dyDescent="0.25">
      <c r="A344" s="100">
        <v>39</v>
      </c>
      <c r="B344" s="103" t="s">
        <v>17</v>
      </c>
      <c r="C344" s="88" t="s">
        <v>255</v>
      </c>
      <c r="D344" s="82" t="s">
        <v>324</v>
      </c>
      <c r="E344" s="130">
        <v>1419.65</v>
      </c>
      <c r="F344" s="88">
        <v>0</v>
      </c>
      <c r="G344" s="88">
        <v>887.25</v>
      </c>
      <c r="H344" s="88">
        <v>26.62</v>
      </c>
      <c r="I344" s="88">
        <v>0</v>
      </c>
      <c r="J344" s="88">
        <v>505.78</v>
      </c>
      <c r="K344" s="88">
        <f>SUM(L344:P353)</f>
        <v>400</v>
      </c>
      <c r="L344" s="88">
        <v>400</v>
      </c>
      <c r="M344" s="88">
        <v>0</v>
      </c>
      <c r="N344" s="88">
        <v>0</v>
      </c>
      <c r="O344" s="88">
        <v>0</v>
      </c>
      <c r="P344" s="88">
        <v>0</v>
      </c>
      <c r="Q344" s="88">
        <v>110</v>
      </c>
      <c r="R344" s="88">
        <v>28</v>
      </c>
      <c r="S344" s="88" t="s">
        <v>100</v>
      </c>
      <c r="T344" s="88" t="s">
        <v>129</v>
      </c>
      <c r="U344" s="88" t="s">
        <v>40</v>
      </c>
      <c r="V344" s="88" t="s">
        <v>172</v>
      </c>
      <c r="W344" s="88" t="s">
        <v>41</v>
      </c>
      <c r="X344" s="88" t="s">
        <v>440</v>
      </c>
      <c r="Y344" s="88" t="s">
        <v>443</v>
      </c>
      <c r="Z344" s="82" t="s">
        <v>417</v>
      </c>
    </row>
    <row r="345" spans="1:26" x14ac:dyDescent="0.25">
      <c r="A345" s="101"/>
      <c r="B345" s="103"/>
      <c r="C345" s="88"/>
      <c r="D345" s="83"/>
      <c r="E345" s="88"/>
      <c r="F345" s="88"/>
      <c r="G345" s="88"/>
      <c r="H345" s="88"/>
      <c r="I345" s="88"/>
      <c r="J345" s="88"/>
      <c r="K345" s="88"/>
      <c r="L345" s="88"/>
      <c r="M345" s="88"/>
      <c r="N345" s="88"/>
      <c r="O345" s="88"/>
      <c r="P345" s="88"/>
      <c r="Q345" s="88"/>
      <c r="R345" s="88"/>
      <c r="S345" s="88"/>
      <c r="T345" s="88"/>
      <c r="U345" s="88"/>
      <c r="V345" s="88"/>
      <c r="W345" s="88"/>
      <c r="X345" s="88"/>
      <c r="Y345" s="88"/>
      <c r="Z345" s="83"/>
    </row>
    <row r="346" spans="1:26" x14ac:dyDescent="0.25">
      <c r="A346" s="101"/>
      <c r="B346" s="103"/>
      <c r="C346" s="88"/>
      <c r="D346" s="83"/>
      <c r="E346" s="88"/>
      <c r="F346" s="88"/>
      <c r="G346" s="88"/>
      <c r="H346" s="88"/>
      <c r="I346" s="88"/>
      <c r="J346" s="88"/>
      <c r="K346" s="88"/>
      <c r="L346" s="88"/>
      <c r="M346" s="88"/>
      <c r="N346" s="88"/>
      <c r="O346" s="88"/>
      <c r="P346" s="88"/>
      <c r="Q346" s="88"/>
      <c r="R346" s="88"/>
      <c r="S346" s="88"/>
      <c r="T346" s="88"/>
      <c r="U346" s="88"/>
      <c r="V346" s="88"/>
      <c r="W346" s="88"/>
      <c r="X346" s="88"/>
      <c r="Y346" s="88"/>
      <c r="Z346" s="83"/>
    </row>
    <row r="347" spans="1:26" x14ac:dyDescent="0.25">
      <c r="A347" s="101"/>
      <c r="B347" s="103"/>
      <c r="C347" s="88"/>
      <c r="D347" s="83"/>
      <c r="E347" s="88"/>
      <c r="F347" s="88"/>
      <c r="G347" s="88"/>
      <c r="H347" s="88"/>
      <c r="I347" s="88"/>
      <c r="J347" s="88"/>
      <c r="K347" s="88"/>
      <c r="L347" s="88"/>
      <c r="M347" s="88"/>
      <c r="N347" s="88"/>
      <c r="O347" s="88"/>
      <c r="P347" s="88"/>
      <c r="Q347" s="88"/>
      <c r="R347" s="88"/>
      <c r="S347" s="88"/>
      <c r="T347" s="88"/>
      <c r="U347" s="88"/>
      <c r="V347" s="88"/>
      <c r="W347" s="88"/>
      <c r="X347" s="88"/>
      <c r="Y347" s="88"/>
      <c r="Z347" s="83"/>
    </row>
    <row r="348" spans="1:26" x14ac:dyDescent="0.25">
      <c r="A348" s="101"/>
      <c r="B348" s="103"/>
      <c r="C348" s="88"/>
      <c r="D348" s="83"/>
      <c r="E348" s="88"/>
      <c r="F348" s="88"/>
      <c r="G348" s="88"/>
      <c r="H348" s="88"/>
      <c r="I348" s="88"/>
      <c r="J348" s="88"/>
      <c r="K348" s="88"/>
      <c r="L348" s="88"/>
      <c r="M348" s="88"/>
      <c r="N348" s="88"/>
      <c r="O348" s="88"/>
      <c r="P348" s="88"/>
      <c r="Q348" s="88"/>
      <c r="R348" s="88"/>
      <c r="S348" s="88"/>
      <c r="T348" s="88"/>
      <c r="U348" s="88"/>
      <c r="V348" s="88"/>
      <c r="W348" s="88"/>
      <c r="X348" s="88"/>
      <c r="Y348" s="88"/>
      <c r="Z348" s="83"/>
    </row>
    <row r="349" spans="1:26" x14ac:dyDescent="0.25">
      <c r="A349" s="101"/>
      <c r="B349" s="103"/>
      <c r="C349" s="88"/>
      <c r="D349" s="83"/>
      <c r="E349" s="88"/>
      <c r="F349" s="88"/>
      <c r="G349" s="88"/>
      <c r="H349" s="88"/>
      <c r="I349" s="88"/>
      <c r="J349" s="88"/>
      <c r="K349" s="88"/>
      <c r="L349" s="88"/>
      <c r="M349" s="88"/>
      <c r="N349" s="88"/>
      <c r="O349" s="88"/>
      <c r="P349" s="88"/>
      <c r="Q349" s="88"/>
      <c r="R349" s="88"/>
      <c r="S349" s="88"/>
      <c r="T349" s="88"/>
      <c r="U349" s="88"/>
      <c r="V349" s="88"/>
      <c r="W349" s="88"/>
      <c r="X349" s="88"/>
      <c r="Y349" s="88"/>
      <c r="Z349" s="83"/>
    </row>
    <row r="350" spans="1:26" x14ac:dyDescent="0.25">
      <c r="A350" s="101"/>
      <c r="B350" s="103"/>
      <c r="C350" s="88"/>
      <c r="D350" s="83"/>
      <c r="E350" s="88"/>
      <c r="F350" s="88"/>
      <c r="G350" s="88"/>
      <c r="H350" s="88"/>
      <c r="I350" s="88"/>
      <c r="J350" s="88"/>
      <c r="K350" s="88"/>
      <c r="L350" s="88"/>
      <c r="M350" s="88"/>
      <c r="N350" s="88"/>
      <c r="O350" s="88"/>
      <c r="P350" s="88"/>
      <c r="Q350" s="88"/>
      <c r="R350" s="88"/>
      <c r="S350" s="88"/>
      <c r="T350" s="88"/>
      <c r="U350" s="88"/>
      <c r="V350" s="88"/>
      <c r="W350" s="88"/>
      <c r="X350" s="88"/>
      <c r="Y350" s="88"/>
      <c r="Z350" s="83"/>
    </row>
    <row r="351" spans="1:26" x14ac:dyDescent="0.25">
      <c r="A351" s="101"/>
      <c r="B351" s="103"/>
      <c r="C351" s="88"/>
      <c r="D351" s="83"/>
      <c r="E351" s="88"/>
      <c r="F351" s="88"/>
      <c r="G351" s="88"/>
      <c r="H351" s="88"/>
      <c r="I351" s="88"/>
      <c r="J351" s="88"/>
      <c r="K351" s="88"/>
      <c r="L351" s="88"/>
      <c r="M351" s="88"/>
      <c r="N351" s="88"/>
      <c r="O351" s="88"/>
      <c r="P351" s="88"/>
      <c r="Q351" s="88"/>
      <c r="R351" s="88"/>
      <c r="S351" s="88"/>
      <c r="T351" s="88"/>
      <c r="U351" s="88"/>
      <c r="V351" s="88"/>
      <c r="W351" s="88"/>
      <c r="X351" s="88"/>
      <c r="Y351" s="88"/>
      <c r="Z351" s="83"/>
    </row>
    <row r="352" spans="1:26" x14ac:dyDescent="0.25">
      <c r="A352" s="101"/>
      <c r="B352" s="103"/>
      <c r="C352" s="88"/>
      <c r="D352" s="83"/>
      <c r="E352" s="88"/>
      <c r="F352" s="88"/>
      <c r="G352" s="88"/>
      <c r="H352" s="88"/>
      <c r="I352" s="88"/>
      <c r="J352" s="88"/>
      <c r="K352" s="88"/>
      <c r="L352" s="88"/>
      <c r="M352" s="88"/>
      <c r="N352" s="88"/>
      <c r="O352" s="88"/>
      <c r="P352" s="88"/>
      <c r="Q352" s="88"/>
      <c r="R352" s="88"/>
      <c r="S352" s="88"/>
      <c r="T352" s="88"/>
      <c r="U352" s="88"/>
      <c r="V352" s="88"/>
      <c r="W352" s="88"/>
      <c r="X352" s="88"/>
      <c r="Y352" s="88"/>
      <c r="Z352" s="83"/>
    </row>
    <row r="353" spans="1:26" ht="53.25" customHeight="1" x14ac:dyDescent="0.25">
      <c r="A353" s="102"/>
      <c r="B353" s="103"/>
      <c r="C353" s="88"/>
      <c r="D353" s="84"/>
      <c r="E353" s="88"/>
      <c r="F353" s="88"/>
      <c r="G353" s="88"/>
      <c r="H353" s="88"/>
      <c r="I353" s="88"/>
      <c r="J353" s="88"/>
      <c r="K353" s="88"/>
      <c r="L353" s="88"/>
      <c r="M353" s="88"/>
      <c r="N353" s="88"/>
      <c r="O353" s="88"/>
      <c r="P353" s="88"/>
      <c r="Q353" s="88"/>
      <c r="R353" s="88"/>
      <c r="S353" s="88"/>
      <c r="T353" s="88"/>
      <c r="U353" s="88"/>
      <c r="V353" s="88"/>
      <c r="W353" s="88"/>
      <c r="X353" s="88"/>
      <c r="Y353" s="88"/>
      <c r="Z353" s="83"/>
    </row>
    <row r="354" spans="1:26" x14ac:dyDescent="0.25">
      <c r="A354" s="100">
        <v>40</v>
      </c>
      <c r="B354" s="103" t="s">
        <v>18</v>
      </c>
      <c r="C354" s="88" t="s">
        <v>256</v>
      </c>
      <c r="D354" s="82" t="s">
        <v>324</v>
      </c>
      <c r="E354" s="131">
        <v>2000</v>
      </c>
      <c r="F354" s="131">
        <v>2000</v>
      </c>
      <c r="G354" s="88">
        <v>0</v>
      </c>
      <c r="H354" s="88">
        <v>0</v>
      </c>
      <c r="I354" s="88">
        <v>0</v>
      </c>
      <c r="J354" s="88">
        <v>0</v>
      </c>
      <c r="K354" s="88">
        <v>200</v>
      </c>
      <c r="L354" s="88">
        <v>200</v>
      </c>
      <c r="M354" s="88">
        <v>0</v>
      </c>
      <c r="N354" s="88">
        <v>0</v>
      </c>
      <c r="O354" s="88">
        <v>0</v>
      </c>
      <c r="P354" s="88">
        <v>0</v>
      </c>
      <c r="Q354" s="88">
        <v>150</v>
      </c>
      <c r="R354" s="88">
        <v>30</v>
      </c>
      <c r="S354" s="88" t="s">
        <v>109</v>
      </c>
      <c r="T354" s="88" t="s">
        <v>130</v>
      </c>
      <c r="U354" s="88" t="s">
        <v>437</v>
      </c>
      <c r="V354" s="88" t="s">
        <v>164</v>
      </c>
      <c r="W354" s="88" t="s">
        <v>72</v>
      </c>
      <c r="X354" s="88" t="s">
        <v>440</v>
      </c>
      <c r="Y354" s="88" t="s">
        <v>423</v>
      </c>
      <c r="Z354" s="82" t="s">
        <v>417</v>
      </c>
    </row>
    <row r="355" spans="1:26" x14ac:dyDescent="0.25">
      <c r="A355" s="101"/>
      <c r="B355" s="103"/>
      <c r="C355" s="88"/>
      <c r="D355" s="83"/>
      <c r="E355" s="88"/>
      <c r="F355" s="88"/>
      <c r="G355" s="88"/>
      <c r="H355" s="88"/>
      <c r="I355" s="88"/>
      <c r="J355" s="88"/>
      <c r="K355" s="88"/>
      <c r="L355" s="88"/>
      <c r="M355" s="88"/>
      <c r="N355" s="88"/>
      <c r="O355" s="88"/>
      <c r="P355" s="88"/>
      <c r="Q355" s="88"/>
      <c r="R355" s="88"/>
      <c r="S355" s="88"/>
      <c r="T355" s="88"/>
      <c r="U355" s="88"/>
      <c r="V355" s="88"/>
      <c r="W355" s="88"/>
      <c r="X355" s="88"/>
      <c r="Y355" s="88"/>
      <c r="Z355" s="83"/>
    </row>
    <row r="356" spans="1:26" x14ac:dyDescent="0.25">
      <c r="A356" s="101"/>
      <c r="B356" s="103"/>
      <c r="C356" s="88"/>
      <c r="D356" s="83"/>
      <c r="E356" s="88"/>
      <c r="F356" s="88"/>
      <c r="G356" s="88"/>
      <c r="H356" s="88"/>
      <c r="I356" s="88"/>
      <c r="J356" s="88"/>
      <c r="K356" s="88"/>
      <c r="L356" s="88"/>
      <c r="M356" s="88"/>
      <c r="N356" s="88"/>
      <c r="O356" s="88"/>
      <c r="P356" s="88"/>
      <c r="Q356" s="88"/>
      <c r="R356" s="88"/>
      <c r="S356" s="88"/>
      <c r="T356" s="88"/>
      <c r="U356" s="88"/>
      <c r="V356" s="88"/>
      <c r="W356" s="88"/>
      <c r="X356" s="88"/>
      <c r="Y356" s="88"/>
      <c r="Z356" s="83"/>
    </row>
    <row r="357" spans="1:26" x14ac:dyDescent="0.25">
      <c r="A357" s="101"/>
      <c r="B357" s="103"/>
      <c r="C357" s="88"/>
      <c r="D357" s="83"/>
      <c r="E357" s="88"/>
      <c r="F357" s="88"/>
      <c r="G357" s="88"/>
      <c r="H357" s="88"/>
      <c r="I357" s="88"/>
      <c r="J357" s="88"/>
      <c r="K357" s="88"/>
      <c r="L357" s="88"/>
      <c r="M357" s="88"/>
      <c r="N357" s="88"/>
      <c r="O357" s="88"/>
      <c r="P357" s="88"/>
      <c r="Q357" s="88"/>
      <c r="R357" s="88"/>
      <c r="S357" s="88"/>
      <c r="T357" s="88"/>
      <c r="U357" s="88"/>
      <c r="V357" s="88"/>
      <c r="W357" s="88"/>
      <c r="X357" s="88"/>
      <c r="Y357" s="88"/>
      <c r="Z357" s="83"/>
    </row>
    <row r="358" spans="1:26" x14ac:dyDescent="0.25">
      <c r="A358" s="101"/>
      <c r="B358" s="103"/>
      <c r="C358" s="88"/>
      <c r="D358" s="83"/>
      <c r="E358" s="88"/>
      <c r="F358" s="88"/>
      <c r="G358" s="88"/>
      <c r="H358" s="88"/>
      <c r="I358" s="88"/>
      <c r="J358" s="88"/>
      <c r="K358" s="88"/>
      <c r="L358" s="88"/>
      <c r="M358" s="88"/>
      <c r="N358" s="88"/>
      <c r="O358" s="88"/>
      <c r="P358" s="88"/>
      <c r="Q358" s="88"/>
      <c r="R358" s="88"/>
      <c r="S358" s="88"/>
      <c r="T358" s="88"/>
      <c r="U358" s="88"/>
      <c r="V358" s="88"/>
      <c r="W358" s="88"/>
      <c r="X358" s="88"/>
      <c r="Y358" s="88"/>
      <c r="Z358" s="83"/>
    </row>
    <row r="359" spans="1:26" x14ac:dyDescent="0.25">
      <c r="A359" s="101"/>
      <c r="B359" s="103"/>
      <c r="C359" s="88"/>
      <c r="D359" s="83"/>
      <c r="E359" s="88"/>
      <c r="F359" s="88"/>
      <c r="G359" s="88"/>
      <c r="H359" s="88"/>
      <c r="I359" s="88"/>
      <c r="J359" s="88"/>
      <c r="K359" s="88"/>
      <c r="L359" s="88"/>
      <c r="M359" s="88"/>
      <c r="N359" s="88"/>
      <c r="O359" s="88"/>
      <c r="P359" s="88"/>
      <c r="Q359" s="88"/>
      <c r="R359" s="88"/>
      <c r="S359" s="88"/>
      <c r="T359" s="88"/>
      <c r="U359" s="88"/>
      <c r="V359" s="88"/>
      <c r="W359" s="88"/>
      <c r="X359" s="88"/>
      <c r="Y359" s="88"/>
      <c r="Z359" s="83"/>
    </row>
    <row r="360" spans="1:26" x14ac:dyDescent="0.25">
      <c r="A360" s="101"/>
      <c r="B360" s="103"/>
      <c r="C360" s="88"/>
      <c r="D360" s="83"/>
      <c r="E360" s="88"/>
      <c r="F360" s="88"/>
      <c r="G360" s="88"/>
      <c r="H360" s="88"/>
      <c r="I360" s="88"/>
      <c r="J360" s="88"/>
      <c r="K360" s="88"/>
      <c r="L360" s="88"/>
      <c r="M360" s="88"/>
      <c r="N360" s="88"/>
      <c r="O360" s="88"/>
      <c r="P360" s="88"/>
      <c r="Q360" s="88"/>
      <c r="R360" s="88"/>
      <c r="S360" s="88"/>
      <c r="T360" s="88"/>
      <c r="U360" s="88"/>
      <c r="V360" s="88"/>
      <c r="W360" s="88"/>
      <c r="X360" s="88"/>
      <c r="Y360" s="88"/>
      <c r="Z360" s="83"/>
    </row>
    <row r="361" spans="1:26" x14ac:dyDescent="0.25">
      <c r="A361" s="101"/>
      <c r="B361" s="103"/>
      <c r="C361" s="88"/>
      <c r="D361" s="83"/>
      <c r="E361" s="88"/>
      <c r="F361" s="88"/>
      <c r="G361" s="88"/>
      <c r="H361" s="88"/>
      <c r="I361" s="88"/>
      <c r="J361" s="88"/>
      <c r="K361" s="88"/>
      <c r="L361" s="88"/>
      <c r="M361" s="88"/>
      <c r="N361" s="88"/>
      <c r="O361" s="88"/>
      <c r="P361" s="88"/>
      <c r="Q361" s="88"/>
      <c r="R361" s="88"/>
      <c r="S361" s="88"/>
      <c r="T361" s="88"/>
      <c r="U361" s="88"/>
      <c r="V361" s="88"/>
      <c r="W361" s="88"/>
      <c r="X361" s="88"/>
      <c r="Y361" s="88"/>
      <c r="Z361" s="83"/>
    </row>
    <row r="362" spans="1:26" x14ac:dyDescent="0.25">
      <c r="A362" s="101"/>
      <c r="B362" s="103"/>
      <c r="C362" s="88"/>
      <c r="D362" s="83"/>
      <c r="E362" s="88"/>
      <c r="F362" s="88"/>
      <c r="G362" s="88"/>
      <c r="H362" s="88"/>
      <c r="I362" s="88"/>
      <c r="J362" s="88"/>
      <c r="K362" s="88"/>
      <c r="L362" s="88"/>
      <c r="M362" s="88"/>
      <c r="N362" s="88"/>
      <c r="O362" s="88"/>
      <c r="P362" s="88"/>
      <c r="Q362" s="88"/>
      <c r="R362" s="88"/>
      <c r="S362" s="88"/>
      <c r="T362" s="88"/>
      <c r="U362" s="88"/>
      <c r="V362" s="88"/>
      <c r="W362" s="88"/>
      <c r="X362" s="88"/>
      <c r="Y362" s="88"/>
      <c r="Z362" s="83"/>
    </row>
    <row r="363" spans="1:26" x14ac:dyDescent="0.25">
      <c r="A363" s="101"/>
      <c r="B363" s="103"/>
      <c r="C363" s="88"/>
      <c r="D363" s="83"/>
      <c r="E363" s="88"/>
      <c r="F363" s="88"/>
      <c r="G363" s="88"/>
      <c r="H363" s="88"/>
      <c r="I363" s="88"/>
      <c r="J363" s="88"/>
      <c r="K363" s="88"/>
      <c r="L363" s="88"/>
      <c r="M363" s="88"/>
      <c r="N363" s="88"/>
      <c r="O363" s="88"/>
      <c r="P363" s="88"/>
      <c r="Q363" s="88"/>
      <c r="R363" s="88"/>
      <c r="S363" s="88"/>
      <c r="T363" s="88"/>
      <c r="U363" s="88"/>
      <c r="V363" s="88"/>
      <c r="W363" s="88"/>
      <c r="X363" s="88"/>
      <c r="Y363" s="88"/>
      <c r="Z363" s="83"/>
    </row>
    <row r="364" spans="1:26" x14ac:dyDescent="0.25">
      <c r="A364" s="102"/>
      <c r="B364" s="103"/>
      <c r="C364" s="88"/>
      <c r="D364" s="84"/>
      <c r="E364" s="88"/>
      <c r="F364" s="88"/>
      <c r="G364" s="88"/>
      <c r="H364" s="88"/>
      <c r="I364" s="88"/>
      <c r="J364" s="88"/>
      <c r="K364" s="88"/>
      <c r="L364" s="88"/>
      <c r="M364" s="88"/>
      <c r="N364" s="88"/>
      <c r="O364" s="88"/>
      <c r="P364" s="88"/>
      <c r="Q364" s="88"/>
      <c r="R364" s="88"/>
      <c r="S364" s="88"/>
      <c r="T364" s="88"/>
      <c r="U364" s="88"/>
      <c r="V364" s="88"/>
      <c r="W364" s="88"/>
      <c r="X364" s="88"/>
      <c r="Y364" s="88"/>
      <c r="Z364" s="84"/>
    </row>
    <row r="365" spans="1:26" x14ac:dyDescent="0.25">
      <c r="A365" s="100">
        <v>41</v>
      </c>
      <c r="B365" s="103" t="s">
        <v>22</v>
      </c>
      <c r="C365" s="88" t="s">
        <v>257</v>
      </c>
      <c r="D365" s="82" t="s">
        <v>324</v>
      </c>
      <c r="E365" s="130">
        <v>1286.01</v>
      </c>
      <c r="F365" s="130">
        <v>920.4</v>
      </c>
      <c r="G365" s="88">
        <v>0</v>
      </c>
      <c r="H365" s="88">
        <v>17.41</v>
      </c>
      <c r="I365" s="88">
        <v>0</v>
      </c>
      <c r="J365" s="88">
        <v>348.2</v>
      </c>
      <c r="K365" s="88">
        <v>800</v>
      </c>
      <c r="L365" s="88">
        <v>800</v>
      </c>
      <c r="M365" s="88">
        <v>0</v>
      </c>
      <c r="N365" s="88">
        <v>0</v>
      </c>
      <c r="O365" s="88">
        <v>0</v>
      </c>
      <c r="P365" s="88">
        <v>0</v>
      </c>
      <c r="Q365" s="88">
        <v>200</v>
      </c>
      <c r="R365" s="88">
        <v>28</v>
      </c>
      <c r="S365" s="88" t="s">
        <v>109</v>
      </c>
      <c r="T365" s="88" t="s">
        <v>131</v>
      </c>
      <c r="U365" s="88" t="s">
        <v>66</v>
      </c>
      <c r="V365" s="88" t="s">
        <v>173</v>
      </c>
      <c r="W365" s="88" t="s">
        <v>174</v>
      </c>
      <c r="X365" s="88" t="s">
        <v>441</v>
      </c>
      <c r="Y365" s="88" t="s">
        <v>444</v>
      </c>
      <c r="Z365" s="82" t="s">
        <v>417</v>
      </c>
    </row>
    <row r="366" spans="1:26" x14ac:dyDescent="0.25">
      <c r="A366" s="101"/>
      <c r="B366" s="103"/>
      <c r="C366" s="88"/>
      <c r="D366" s="83"/>
      <c r="E366" s="88"/>
      <c r="F366" s="88"/>
      <c r="G366" s="88"/>
      <c r="H366" s="88"/>
      <c r="I366" s="88"/>
      <c r="J366" s="88"/>
      <c r="K366" s="88"/>
      <c r="L366" s="88"/>
      <c r="M366" s="88"/>
      <c r="N366" s="88"/>
      <c r="O366" s="88"/>
      <c r="P366" s="88"/>
      <c r="Q366" s="88"/>
      <c r="R366" s="88"/>
      <c r="S366" s="88"/>
      <c r="T366" s="88"/>
      <c r="U366" s="88"/>
      <c r="V366" s="88"/>
      <c r="W366" s="88"/>
      <c r="X366" s="88"/>
      <c r="Y366" s="88"/>
      <c r="Z366" s="83"/>
    </row>
    <row r="367" spans="1:26" x14ac:dyDescent="0.25">
      <c r="A367" s="101"/>
      <c r="B367" s="103"/>
      <c r="C367" s="88"/>
      <c r="D367" s="83"/>
      <c r="E367" s="88"/>
      <c r="F367" s="88"/>
      <c r="G367" s="88"/>
      <c r="H367" s="88"/>
      <c r="I367" s="88"/>
      <c r="J367" s="88"/>
      <c r="K367" s="88"/>
      <c r="L367" s="88"/>
      <c r="M367" s="88"/>
      <c r="N367" s="88"/>
      <c r="O367" s="88"/>
      <c r="P367" s="88"/>
      <c r="Q367" s="88"/>
      <c r="R367" s="88"/>
      <c r="S367" s="88"/>
      <c r="T367" s="88"/>
      <c r="U367" s="88"/>
      <c r="V367" s="88"/>
      <c r="W367" s="88"/>
      <c r="X367" s="88"/>
      <c r="Y367" s="88"/>
      <c r="Z367" s="83"/>
    </row>
    <row r="368" spans="1:26" x14ac:dyDescent="0.25">
      <c r="A368" s="101"/>
      <c r="B368" s="103"/>
      <c r="C368" s="88"/>
      <c r="D368" s="83"/>
      <c r="E368" s="88"/>
      <c r="F368" s="88"/>
      <c r="G368" s="88"/>
      <c r="H368" s="88"/>
      <c r="I368" s="88"/>
      <c r="J368" s="88"/>
      <c r="K368" s="88"/>
      <c r="L368" s="88"/>
      <c r="M368" s="88"/>
      <c r="N368" s="88"/>
      <c r="O368" s="88"/>
      <c r="P368" s="88"/>
      <c r="Q368" s="88"/>
      <c r="R368" s="88"/>
      <c r="S368" s="88"/>
      <c r="T368" s="88"/>
      <c r="U368" s="88"/>
      <c r="V368" s="88"/>
      <c r="W368" s="88"/>
      <c r="X368" s="88"/>
      <c r="Y368" s="88"/>
      <c r="Z368" s="83"/>
    </row>
    <row r="369" spans="1:26" x14ac:dyDescent="0.25">
      <c r="A369" s="101"/>
      <c r="B369" s="103"/>
      <c r="C369" s="88"/>
      <c r="D369" s="83"/>
      <c r="E369" s="88"/>
      <c r="F369" s="88"/>
      <c r="G369" s="88"/>
      <c r="H369" s="88"/>
      <c r="I369" s="88"/>
      <c r="J369" s="88"/>
      <c r="K369" s="88"/>
      <c r="L369" s="88"/>
      <c r="M369" s="88"/>
      <c r="N369" s="88"/>
      <c r="O369" s="88"/>
      <c r="P369" s="88"/>
      <c r="Q369" s="88"/>
      <c r="R369" s="88"/>
      <c r="S369" s="88"/>
      <c r="T369" s="88"/>
      <c r="U369" s="88"/>
      <c r="V369" s="88"/>
      <c r="W369" s="88"/>
      <c r="X369" s="88"/>
      <c r="Y369" s="88"/>
      <c r="Z369" s="83"/>
    </row>
    <row r="370" spans="1:26" x14ac:dyDescent="0.25">
      <c r="A370" s="101"/>
      <c r="B370" s="103"/>
      <c r="C370" s="88"/>
      <c r="D370" s="83"/>
      <c r="E370" s="88"/>
      <c r="F370" s="88"/>
      <c r="G370" s="88"/>
      <c r="H370" s="88"/>
      <c r="I370" s="88"/>
      <c r="J370" s="88"/>
      <c r="K370" s="88"/>
      <c r="L370" s="88"/>
      <c r="M370" s="88"/>
      <c r="N370" s="88"/>
      <c r="O370" s="88"/>
      <c r="P370" s="88"/>
      <c r="Q370" s="88"/>
      <c r="R370" s="88"/>
      <c r="S370" s="88"/>
      <c r="T370" s="88"/>
      <c r="U370" s="88"/>
      <c r="V370" s="88"/>
      <c r="W370" s="88"/>
      <c r="X370" s="88"/>
      <c r="Y370" s="88"/>
      <c r="Z370" s="83"/>
    </row>
    <row r="371" spans="1:26" x14ac:dyDescent="0.25">
      <c r="A371" s="101"/>
      <c r="B371" s="103"/>
      <c r="C371" s="88"/>
      <c r="D371" s="83"/>
      <c r="E371" s="88"/>
      <c r="F371" s="88"/>
      <c r="G371" s="88"/>
      <c r="H371" s="88"/>
      <c r="I371" s="88"/>
      <c r="J371" s="88"/>
      <c r="K371" s="88"/>
      <c r="L371" s="88"/>
      <c r="M371" s="88"/>
      <c r="N371" s="88"/>
      <c r="O371" s="88"/>
      <c r="P371" s="88"/>
      <c r="Q371" s="88"/>
      <c r="R371" s="88"/>
      <c r="S371" s="88"/>
      <c r="T371" s="88"/>
      <c r="U371" s="88"/>
      <c r="V371" s="88"/>
      <c r="W371" s="88"/>
      <c r="X371" s="88"/>
      <c r="Y371" s="88"/>
      <c r="Z371" s="83"/>
    </row>
    <row r="372" spans="1:26" x14ac:dyDescent="0.25">
      <c r="A372" s="101"/>
      <c r="B372" s="103"/>
      <c r="C372" s="88"/>
      <c r="D372" s="83"/>
      <c r="E372" s="88"/>
      <c r="F372" s="88"/>
      <c r="G372" s="88"/>
      <c r="H372" s="88"/>
      <c r="I372" s="88"/>
      <c r="J372" s="88"/>
      <c r="K372" s="88"/>
      <c r="L372" s="88"/>
      <c r="M372" s="88"/>
      <c r="N372" s="88"/>
      <c r="O372" s="88"/>
      <c r="P372" s="88"/>
      <c r="Q372" s="88"/>
      <c r="R372" s="88"/>
      <c r="S372" s="88"/>
      <c r="T372" s="88"/>
      <c r="U372" s="88"/>
      <c r="V372" s="88"/>
      <c r="W372" s="88"/>
      <c r="X372" s="88"/>
      <c r="Y372" s="88"/>
      <c r="Z372" s="83"/>
    </row>
    <row r="373" spans="1:26" x14ac:dyDescent="0.25">
      <c r="A373" s="102"/>
      <c r="B373" s="103"/>
      <c r="C373" s="88"/>
      <c r="D373" s="84"/>
      <c r="E373" s="88"/>
      <c r="F373" s="88"/>
      <c r="G373" s="88"/>
      <c r="H373" s="88"/>
      <c r="I373" s="88"/>
      <c r="J373" s="88"/>
      <c r="K373" s="88"/>
      <c r="L373" s="88"/>
      <c r="M373" s="88"/>
      <c r="N373" s="88"/>
      <c r="O373" s="88"/>
      <c r="P373" s="88"/>
      <c r="Q373" s="88"/>
      <c r="R373" s="88"/>
      <c r="S373" s="88"/>
      <c r="T373" s="88"/>
      <c r="U373" s="88"/>
      <c r="V373" s="88"/>
      <c r="W373" s="88"/>
      <c r="X373" s="88"/>
      <c r="Y373" s="88"/>
      <c r="Z373" s="83"/>
    </row>
    <row r="374" spans="1:26" x14ac:dyDescent="0.25">
      <c r="A374" s="100">
        <v>42</v>
      </c>
      <c r="B374" s="103" t="s">
        <v>24</v>
      </c>
      <c r="C374" s="88" t="s">
        <v>258</v>
      </c>
      <c r="D374" s="82" t="s">
        <v>324</v>
      </c>
      <c r="E374" s="88">
        <v>379</v>
      </c>
      <c r="F374" s="88">
        <v>273</v>
      </c>
      <c r="G374" s="88">
        <v>0</v>
      </c>
      <c r="H374" s="88">
        <v>6</v>
      </c>
      <c r="I374" s="88">
        <v>0</v>
      </c>
      <c r="J374" s="88">
        <v>100</v>
      </c>
      <c r="K374" s="88">
        <v>0</v>
      </c>
      <c r="L374" s="88">
        <v>0</v>
      </c>
      <c r="M374" s="88">
        <v>0</v>
      </c>
      <c r="N374" s="88">
        <v>0</v>
      </c>
      <c r="O374" s="88">
        <v>0</v>
      </c>
      <c r="P374" s="88">
        <v>0</v>
      </c>
      <c r="Q374" s="88">
        <v>100</v>
      </c>
      <c r="R374" s="88">
        <v>0</v>
      </c>
      <c r="S374" s="88" t="s">
        <v>111</v>
      </c>
      <c r="T374" s="88" t="s">
        <v>177</v>
      </c>
      <c r="U374" s="88" t="s">
        <v>438</v>
      </c>
      <c r="V374" s="88" t="s">
        <v>176</v>
      </c>
      <c r="W374" s="88" t="s">
        <v>84</v>
      </c>
      <c r="X374" s="88" t="s">
        <v>440</v>
      </c>
      <c r="Y374" s="88" t="s">
        <v>445</v>
      </c>
      <c r="Z374" s="82" t="s">
        <v>417</v>
      </c>
    </row>
    <row r="375" spans="1:26" x14ac:dyDescent="0.25">
      <c r="A375" s="101"/>
      <c r="B375" s="103"/>
      <c r="C375" s="88"/>
      <c r="D375" s="83"/>
      <c r="E375" s="88"/>
      <c r="F375" s="88"/>
      <c r="G375" s="88"/>
      <c r="H375" s="88"/>
      <c r="I375" s="88"/>
      <c r="J375" s="88"/>
      <c r="K375" s="88"/>
      <c r="L375" s="88"/>
      <c r="M375" s="88"/>
      <c r="N375" s="88"/>
      <c r="O375" s="88"/>
      <c r="P375" s="88"/>
      <c r="Q375" s="88"/>
      <c r="R375" s="88"/>
      <c r="S375" s="88"/>
      <c r="T375" s="88"/>
      <c r="U375" s="88"/>
      <c r="V375" s="88"/>
      <c r="W375" s="88"/>
      <c r="X375" s="88"/>
      <c r="Y375" s="88"/>
      <c r="Z375" s="83"/>
    </row>
    <row r="376" spans="1:26" x14ac:dyDescent="0.25">
      <c r="A376" s="101"/>
      <c r="B376" s="103"/>
      <c r="C376" s="88"/>
      <c r="D376" s="83"/>
      <c r="E376" s="88"/>
      <c r="F376" s="88"/>
      <c r="G376" s="88"/>
      <c r="H376" s="88"/>
      <c r="I376" s="88"/>
      <c r="J376" s="88"/>
      <c r="K376" s="88"/>
      <c r="L376" s="88"/>
      <c r="M376" s="88"/>
      <c r="N376" s="88"/>
      <c r="O376" s="88"/>
      <c r="P376" s="88"/>
      <c r="Q376" s="88"/>
      <c r="R376" s="88"/>
      <c r="S376" s="88"/>
      <c r="T376" s="88"/>
      <c r="U376" s="88"/>
      <c r="V376" s="88"/>
      <c r="W376" s="88"/>
      <c r="X376" s="88"/>
      <c r="Y376" s="88"/>
      <c r="Z376" s="83"/>
    </row>
    <row r="377" spans="1:26" x14ac:dyDescent="0.25">
      <c r="A377" s="101"/>
      <c r="B377" s="103"/>
      <c r="C377" s="88"/>
      <c r="D377" s="83"/>
      <c r="E377" s="88"/>
      <c r="F377" s="88"/>
      <c r="G377" s="88"/>
      <c r="H377" s="88"/>
      <c r="I377" s="88"/>
      <c r="J377" s="88"/>
      <c r="K377" s="88"/>
      <c r="L377" s="88"/>
      <c r="M377" s="88"/>
      <c r="N377" s="88"/>
      <c r="O377" s="88"/>
      <c r="P377" s="88"/>
      <c r="Q377" s="88"/>
      <c r="R377" s="88"/>
      <c r="S377" s="88"/>
      <c r="T377" s="88"/>
      <c r="U377" s="88"/>
      <c r="V377" s="88"/>
      <c r="W377" s="88"/>
      <c r="X377" s="88"/>
      <c r="Y377" s="88"/>
      <c r="Z377" s="83"/>
    </row>
    <row r="378" spans="1:26" x14ac:dyDescent="0.25">
      <c r="A378" s="101"/>
      <c r="B378" s="103"/>
      <c r="C378" s="88"/>
      <c r="D378" s="83"/>
      <c r="E378" s="88"/>
      <c r="F378" s="88"/>
      <c r="G378" s="88"/>
      <c r="H378" s="88"/>
      <c r="I378" s="88"/>
      <c r="J378" s="88"/>
      <c r="K378" s="88"/>
      <c r="L378" s="88"/>
      <c r="M378" s="88"/>
      <c r="N378" s="88"/>
      <c r="O378" s="88"/>
      <c r="P378" s="88"/>
      <c r="Q378" s="88"/>
      <c r="R378" s="88"/>
      <c r="S378" s="88"/>
      <c r="T378" s="88"/>
      <c r="U378" s="88"/>
      <c r="V378" s="88"/>
      <c r="W378" s="88"/>
      <c r="X378" s="88"/>
      <c r="Y378" s="88"/>
      <c r="Z378" s="83"/>
    </row>
    <row r="379" spans="1:26" x14ac:dyDescent="0.25">
      <c r="A379" s="101"/>
      <c r="B379" s="103"/>
      <c r="C379" s="88"/>
      <c r="D379" s="83"/>
      <c r="E379" s="88"/>
      <c r="F379" s="88"/>
      <c r="G379" s="88"/>
      <c r="H379" s="88"/>
      <c r="I379" s="88"/>
      <c r="J379" s="88"/>
      <c r="K379" s="88"/>
      <c r="L379" s="88"/>
      <c r="M379" s="88"/>
      <c r="N379" s="88"/>
      <c r="O379" s="88"/>
      <c r="P379" s="88"/>
      <c r="Q379" s="88"/>
      <c r="R379" s="88"/>
      <c r="S379" s="88"/>
      <c r="T379" s="88"/>
      <c r="U379" s="88"/>
      <c r="V379" s="88"/>
      <c r="W379" s="88"/>
      <c r="X379" s="88"/>
      <c r="Y379" s="88"/>
      <c r="Z379" s="83"/>
    </row>
    <row r="380" spans="1:26" ht="165" customHeight="1" x14ac:dyDescent="0.25">
      <c r="A380" s="101"/>
      <c r="B380" s="103"/>
      <c r="C380" s="88"/>
      <c r="D380" s="83"/>
      <c r="E380" s="88"/>
      <c r="F380" s="88"/>
      <c r="G380" s="88"/>
      <c r="H380" s="88"/>
      <c r="I380" s="88"/>
      <c r="J380" s="88"/>
      <c r="K380" s="88"/>
      <c r="L380" s="88"/>
      <c r="M380" s="88"/>
      <c r="N380" s="88"/>
      <c r="O380" s="88"/>
      <c r="P380" s="88"/>
      <c r="Q380" s="88"/>
      <c r="R380" s="88"/>
      <c r="S380" s="88"/>
      <c r="T380" s="88"/>
      <c r="U380" s="88"/>
      <c r="V380" s="88"/>
      <c r="W380" s="88"/>
      <c r="X380" s="88"/>
      <c r="Y380" s="88"/>
      <c r="Z380" s="83"/>
    </row>
    <row r="381" spans="1:26" x14ac:dyDescent="0.25">
      <c r="A381" s="101"/>
      <c r="B381" s="103"/>
      <c r="C381" s="88"/>
      <c r="D381" s="83"/>
      <c r="E381" s="88"/>
      <c r="F381" s="88"/>
      <c r="G381" s="88"/>
      <c r="H381" s="88"/>
      <c r="I381" s="88"/>
      <c r="J381" s="88"/>
      <c r="K381" s="88"/>
      <c r="L381" s="88"/>
      <c r="M381" s="88"/>
      <c r="N381" s="88"/>
      <c r="O381" s="88"/>
      <c r="P381" s="88"/>
      <c r="Q381" s="88"/>
      <c r="R381" s="88"/>
      <c r="S381" s="88"/>
      <c r="T381" s="88"/>
      <c r="U381" s="88"/>
      <c r="V381" s="88"/>
      <c r="W381" s="88"/>
      <c r="X381" s="88"/>
      <c r="Y381" s="88"/>
      <c r="Z381" s="83"/>
    </row>
    <row r="382" spans="1:26" x14ac:dyDescent="0.25">
      <c r="A382" s="101"/>
      <c r="B382" s="103"/>
      <c r="C382" s="88"/>
      <c r="D382" s="83"/>
      <c r="E382" s="88"/>
      <c r="F382" s="88"/>
      <c r="G382" s="88"/>
      <c r="H382" s="88"/>
      <c r="I382" s="88"/>
      <c r="J382" s="88"/>
      <c r="K382" s="88"/>
      <c r="L382" s="88"/>
      <c r="M382" s="88"/>
      <c r="N382" s="88"/>
      <c r="O382" s="88"/>
      <c r="P382" s="88"/>
      <c r="Q382" s="88"/>
      <c r="R382" s="88"/>
      <c r="S382" s="88"/>
      <c r="T382" s="88"/>
      <c r="U382" s="88"/>
      <c r="V382" s="88"/>
      <c r="W382" s="88"/>
      <c r="X382" s="88"/>
      <c r="Y382" s="88"/>
      <c r="Z382" s="83"/>
    </row>
    <row r="383" spans="1:26" x14ac:dyDescent="0.25">
      <c r="A383" s="101"/>
      <c r="B383" s="103"/>
      <c r="C383" s="88"/>
      <c r="D383" s="83"/>
      <c r="E383" s="88"/>
      <c r="F383" s="88"/>
      <c r="G383" s="88"/>
      <c r="H383" s="88"/>
      <c r="I383" s="88"/>
      <c r="J383" s="88"/>
      <c r="K383" s="88"/>
      <c r="L383" s="88"/>
      <c r="M383" s="88"/>
      <c r="N383" s="88"/>
      <c r="O383" s="88"/>
      <c r="P383" s="88"/>
      <c r="Q383" s="88"/>
      <c r="R383" s="88"/>
      <c r="S383" s="88"/>
      <c r="T383" s="88"/>
      <c r="U383" s="88"/>
      <c r="V383" s="88"/>
      <c r="W383" s="88"/>
      <c r="X383" s="88"/>
      <c r="Y383" s="88"/>
      <c r="Z383" s="83"/>
    </row>
    <row r="384" spans="1:26" x14ac:dyDescent="0.25">
      <c r="A384" s="101"/>
      <c r="B384" s="103"/>
      <c r="C384" s="88"/>
      <c r="D384" s="83"/>
      <c r="E384" s="88"/>
      <c r="F384" s="88"/>
      <c r="G384" s="88"/>
      <c r="H384" s="88"/>
      <c r="I384" s="88"/>
      <c r="J384" s="88"/>
      <c r="K384" s="88"/>
      <c r="L384" s="88"/>
      <c r="M384" s="88"/>
      <c r="N384" s="88"/>
      <c r="O384" s="88"/>
      <c r="P384" s="88"/>
      <c r="Q384" s="88"/>
      <c r="R384" s="88"/>
      <c r="S384" s="88"/>
      <c r="T384" s="88"/>
      <c r="U384" s="88"/>
      <c r="V384" s="88"/>
      <c r="W384" s="88"/>
      <c r="X384" s="88"/>
      <c r="Y384" s="88"/>
      <c r="Z384" s="83"/>
    </row>
    <row r="385" spans="1:26" x14ac:dyDescent="0.25">
      <c r="A385" s="102"/>
      <c r="B385" s="103"/>
      <c r="C385" s="88"/>
      <c r="D385" s="84"/>
      <c r="E385" s="88"/>
      <c r="F385" s="88"/>
      <c r="G385" s="88"/>
      <c r="H385" s="88"/>
      <c r="I385" s="88"/>
      <c r="J385" s="88"/>
      <c r="K385" s="88"/>
      <c r="L385" s="88"/>
      <c r="M385" s="88"/>
      <c r="N385" s="88"/>
      <c r="O385" s="88"/>
      <c r="P385" s="88"/>
      <c r="Q385" s="88"/>
      <c r="R385" s="88"/>
      <c r="S385" s="88"/>
      <c r="T385" s="88"/>
      <c r="U385" s="88"/>
      <c r="V385" s="88"/>
      <c r="W385" s="88"/>
      <c r="X385" s="88"/>
      <c r="Y385" s="88"/>
      <c r="Z385" s="84"/>
    </row>
    <row r="386" spans="1:26" x14ac:dyDescent="0.25">
      <c r="A386" s="100">
        <v>43</v>
      </c>
      <c r="B386" s="103" t="s">
        <v>26</v>
      </c>
      <c r="C386" s="88" t="s">
        <v>259</v>
      </c>
      <c r="D386" s="82" t="s">
        <v>324</v>
      </c>
      <c r="E386" s="88">
        <v>562</v>
      </c>
      <c r="F386" s="88">
        <v>410</v>
      </c>
      <c r="G386" s="88">
        <v>0</v>
      </c>
      <c r="H386" s="88">
        <v>7.6</v>
      </c>
      <c r="I386" s="88">
        <v>0</v>
      </c>
      <c r="J386" s="88">
        <v>144.4</v>
      </c>
      <c r="K386" s="88">
        <v>60</v>
      </c>
      <c r="L386" s="88">
        <v>60</v>
      </c>
      <c r="M386" s="88">
        <v>0</v>
      </c>
      <c r="N386" s="88">
        <v>0</v>
      </c>
      <c r="O386" s="88">
        <v>0</v>
      </c>
      <c r="P386" s="88">
        <v>0</v>
      </c>
      <c r="Q386" s="88">
        <v>100</v>
      </c>
      <c r="R386" s="88">
        <v>12</v>
      </c>
      <c r="S386" s="88" t="s">
        <v>109</v>
      </c>
      <c r="T386" s="88" t="s">
        <v>178</v>
      </c>
      <c r="U386" s="88" t="s">
        <v>439</v>
      </c>
      <c r="V386" s="88" t="s">
        <v>180</v>
      </c>
      <c r="W386" s="88" t="s">
        <v>179</v>
      </c>
      <c r="X386" s="88" t="s">
        <v>440</v>
      </c>
      <c r="Y386" s="88" t="s">
        <v>446</v>
      </c>
      <c r="Z386" s="82" t="s">
        <v>417</v>
      </c>
    </row>
    <row r="387" spans="1:26" x14ac:dyDescent="0.25">
      <c r="A387" s="101"/>
      <c r="B387" s="103"/>
      <c r="C387" s="88"/>
      <c r="D387" s="83"/>
      <c r="E387" s="88"/>
      <c r="F387" s="88"/>
      <c r="G387" s="88"/>
      <c r="H387" s="88"/>
      <c r="I387" s="88"/>
      <c r="J387" s="88"/>
      <c r="K387" s="88"/>
      <c r="L387" s="88"/>
      <c r="M387" s="88"/>
      <c r="N387" s="88"/>
      <c r="O387" s="88"/>
      <c r="P387" s="88"/>
      <c r="Q387" s="88"/>
      <c r="R387" s="88"/>
      <c r="S387" s="88"/>
      <c r="T387" s="88"/>
      <c r="U387" s="88"/>
      <c r="V387" s="88"/>
      <c r="W387" s="88"/>
      <c r="X387" s="88"/>
      <c r="Y387" s="88"/>
      <c r="Z387" s="83"/>
    </row>
    <row r="388" spans="1:26" x14ac:dyDescent="0.25">
      <c r="A388" s="101"/>
      <c r="B388" s="103"/>
      <c r="C388" s="88"/>
      <c r="D388" s="83"/>
      <c r="E388" s="88"/>
      <c r="F388" s="88"/>
      <c r="G388" s="88"/>
      <c r="H388" s="88"/>
      <c r="I388" s="88"/>
      <c r="J388" s="88"/>
      <c r="K388" s="88"/>
      <c r="L388" s="88"/>
      <c r="M388" s="88"/>
      <c r="N388" s="88"/>
      <c r="O388" s="88"/>
      <c r="P388" s="88"/>
      <c r="Q388" s="88"/>
      <c r="R388" s="88"/>
      <c r="S388" s="88"/>
      <c r="T388" s="88"/>
      <c r="U388" s="88"/>
      <c r="V388" s="88"/>
      <c r="W388" s="88"/>
      <c r="X388" s="88"/>
      <c r="Y388" s="88"/>
      <c r="Z388" s="83"/>
    </row>
    <row r="389" spans="1:26" x14ac:dyDescent="0.25">
      <c r="A389" s="101"/>
      <c r="B389" s="103"/>
      <c r="C389" s="88"/>
      <c r="D389" s="83"/>
      <c r="E389" s="88"/>
      <c r="F389" s="88"/>
      <c r="G389" s="88"/>
      <c r="H389" s="88"/>
      <c r="I389" s="88"/>
      <c r="J389" s="88"/>
      <c r="K389" s="88"/>
      <c r="L389" s="88"/>
      <c r="M389" s="88"/>
      <c r="N389" s="88"/>
      <c r="O389" s="88"/>
      <c r="P389" s="88"/>
      <c r="Q389" s="88"/>
      <c r="R389" s="88"/>
      <c r="S389" s="88"/>
      <c r="T389" s="88"/>
      <c r="U389" s="88"/>
      <c r="V389" s="88"/>
      <c r="W389" s="88"/>
      <c r="X389" s="88"/>
      <c r="Y389" s="88"/>
      <c r="Z389" s="83"/>
    </row>
    <row r="390" spans="1:26" x14ac:dyDescent="0.25">
      <c r="A390" s="101"/>
      <c r="B390" s="103"/>
      <c r="C390" s="88"/>
      <c r="D390" s="83"/>
      <c r="E390" s="88"/>
      <c r="F390" s="88"/>
      <c r="G390" s="88"/>
      <c r="H390" s="88"/>
      <c r="I390" s="88"/>
      <c r="J390" s="88"/>
      <c r="K390" s="88"/>
      <c r="L390" s="88"/>
      <c r="M390" s="88"/>
      <c r="N390" s="88"/>
      <c r="O390" s="88"/>
      <c r="P390" s="88"/>
      <c r="Q390" s="88"/>
      <c r="R390" s="88"/>
      <c r="S390" s="88"/>
      <c r="T390" s="88"/>
      <c r="U390" s="88"/>
      <c r="V390" s="88"/>
      <c r="W390" s="88"/>
      <c r="X390" s="88"/>
      <c r="Y390" s="88"/>
      <c r="Z390" s="83"/>
    </row>
    <row r="391" spans="1:26" x14ac:dyDescent="0.25">
      <c r="A391" s="101"/>
      <c r="B391" s="103"/>
      <c r="C391" s="88"/>
      <c r="D391" s="83"/>
      <c r="E391" s="88"/>
      <c r="F391" s="88"/>
      <c r="G391" s="88"/>
      <c r="H391" s="88"/>
      <c r="I391" s="88"/>
      <c r="J391" s="88"/>
      <c r="K391" s="88"/>
      <c r="L391" s="88"/>
      <c r="M391" s="88"/>
      <c r="N391" s="88"/>
      <c r="O391" s="88"/>
      <c r="P391" s="88"/>
      <c r="Q391" s="88"/>
      <c r="R391" s="88"/>
      <c r="S391" s="88"/>
      <c r="T391" s="88"/>
      <c r="U391" s="88"/>
      <c r="V391" s="88"/>
      <c r="W391" s="88"/>
      <c r="X391" s="88"/>
      <c r="Y391" s="88"/>
      <c r="Z391" s="83"/>
    </row>
    <row r="392" spans="1:26" x14ac:dyDescent="0.25">
      <c r="A392" s="101"/>
      <c r="B392" s="103"/>
      <c r="C392" s="88"/>
      <c r="D392" s="83"/>
      <c r="E392" s="88"/>
      <c r="F392" s="88"/>
      <c r="G392" s="88"/>
      <c r="H392" s="88"/>
      <c r="I392" s="88"/>
      <c r="J392" s="88"/>
      <c r="K392" s="88"/>
      <c r="L392" s="88"/>
      <c r="M392" s="88"/>
      <c r="N392" s="88"/>
      <c r="O392" s="88"/>
      <c r="P392" s="88"/>
      <c r="Q392" s="88"/>
      <c r="R392" s="88"/>
      <c r="S392" s="88"/>
      <c r="T392" s="88"/>
      <c r="U392" s="88"/>
      <c r="V392" s="88"/>
      <c r="W392" s="88"/>
      <c r="X392" s="88"/>
      <c r="Y392" s="88"/>
      <c r="Z392" s="83"/>
    </row>
    <row r="393" spans="1:26" x14ac:dyDescent="0.25">
      <c r="A393" s="101"/>
      <c r="B393" s="103"/>
      <c r="C393" s="88"/>
      <c r="D393" s="83"/>
      <c r="E393" s="88"/>
      <c r="F393" s="88"/>
      <c r="G393" s="88"/>
      <c r="H393" s="88"/>
      <c r="I393" s="88"/>
      <c r="J393" s="88"/>
      <c r="K393" s="88"/>
      <c r="L393" s="88"/>
      <c r="M393" s="88"/>
      <c r="N393" s="88"/>
      <c r="O393" s="88"/>
      <c r="P393" s="88"/>
      <c r="Q393" s="88"/>
      <c r="R393" s="88"/>
      <c r="S393" s="88"/>
      <c r="T393" s="88"/>
      <c r="U393" s="88"/>
      <c r="V393" s="88"/>
      <c r="W393" s="88"/>
      <c r="X393" s="88"/>
      <c r="Y393" s="88"/>
      <c r="Z393" s="83"/>
    </row>
    <row r="394" spans="1:26" x14ac:dyDescent="0.25">
      <c r="A394" s="101"/>
      <c r="B394" s="103"/>
      <c r="C394" s="88"/>
      <c r="D394" s="83"/>
      <c r="E394" s="88"/>
      <c r="F394" s="88"/>
      <c r="G394" s="88"/>
      <c r="H394" s="88"/>
      <c r="I394" s="88"/>
      <c r="J394" s="88"/>
      <c r="K394" s="88"/>
      <c r="L394" s="88"/>
      <c r="M394" s="88"/>
      <c r="N394" s="88"/>
      <c r="O394" s="88"/>
      <c r="P394" s="88"/>
      <c r="Q394" s="88"/>
      <c r="R394" s="88"/>
      <c r="S394" s="88"/>
      <c r="T394" s="88"/>
      <c r="U394" s="88"/>
      <c r="V394" s="88"/>
      <c r="W394" s="88"/>
      <c r="X394" s="88"/>
      <c r="Y394" s="88"/>
      <c r="Z394" s="83"/>
    </row>
    <row r="395" spans="1:26" ht="96.75" customHeight="1" x14ac:dyDescent="0.25">
      <c r="A395" s="102"/>
      <c r="B395" s="103"/>
      <c r="C395" s="88"/>
      <c r="D395" s="84"/>
      <c r="E395" s="88"/>
      <c r="F395" s="88"/>
      <c r="G395" s="88"/>
      <c r="H395" s="88"/>
      <c r="I395" s="88"/>
      <c r="J395" s="88"/>
      <c r="K395" s="88"/>
      <c r="L395" s="88"/>
      <c r="M395" s="88"/>
      <c r="N395" s="88"/>
      <c r="O395" s="88"/>
      <c r="P395" s="88"/>
      <c r="Q395" s="88"/>
      <c r="R395" s="88"/>
      <c r="S395" s="88"/>
      <c r="T395" s="88"/>
      <c r="U395" s="88"/>
      <c r="V395" s="88"/>
      <c r="W395" s="88"/>
      <c r="X395" s="88"/>
      <c r="Y395" s="88"/>
      <c r="Z395" s="83"/>
    </row>
    <row r="396" spans="1:26" x14ac:dyDescent="0.25">
      <c r="A396" s="100">
        <v>44</v>
      </c>
      <c r="B396" s="103" t="s">
        <v>28</v>
      </c>
      <c r="C396" s="88" t="s">
        <v>260</v>
      </c>
      <c r="D396" s="82" t="s">
        <v>324</v>
      </c>
      <c r="E396" s="88">
        <v>564.44000000000005</v>
      </c>
      <c r="F396" s="88">
        <v>434.6</v>
      </c>
      <c r="G396" s="88">
        <v>0</v>
      </c>
      <c r="H396" s="88">
        <v>6.5</v>
      </c>
      <c r="I396" s="88">
        <v>0</v>
      </c>
      <c r="J396" s="88">
        <v>123.3</v>
      </c>
      <c r="K396" s="88">
        <v>129.80000000000001</v>
      </c>
      <c r="L396" s="88">
        <v>0</v>
      </c>
      <c r="M396" s="88">
        <v>0</v>
      </c>
      <c r="N396" s="88">
        <v>6.5</v>
      </c>
      <c r="O396" s="88">
        <v>0</v>
      </c>
      <c r="P396" s="88">
        <v>123.3</v>
      </c>
      <c r="Q396" s="88">
        <v>150</v>
      </c>
      <c r="R396" s="88">
        <v>0</v>
      </c>
      <c r="S396" s="88" t="s">
        <v>112</v>
      </c>
      <c r="T396" s="88" t="s">
        <v>183</v>
      </c>
      <c r="U396" s="88" t="s">
        <v>182</v>
      </c>
      <c r="V396" s="82" t="s">
        <v>181</v>
      </c>
      <c r="W396" s="88" t="s">
        <v>175</v>
      </c>
      <c r="X396" s="88" t="s">
        <v>442</v>
      </c>
      <c r="Y396" s="88" t="s">
        <v>447</v>
      </c>
      <c r="Z396" s="82" t="s">
        <v>417</v>
      </c>
    </row>
    <row r="397" spans="1:26" x14ac:dyDescent="0.25">
      <c r="A397" s="101"/>
      <c r="B397" s="103"/>
      <c r="C397" s="88"/>
      <c r="D397" s="83"/>
      <c r="E397" s="88"/>
      <c r="F397" s="88"/>
      <c r="G397" s="88"/>
      <c r="H397" s="88"/>
      <c r="I397" s="88"/>
      <c r="J397" s="88"/>
      <c r="K397" s="88"/>
      <c r="L397" s="88"/>
      <c r="M397" s="88"/>
      <c r="N397" s="88"/>
      <c r="O397" s="88"/>
      <c r="P397" s="88"/>
      <c r="Q397" s="88"/>
      <c r="R397" s="88"/>
      <c r="S397" s="88"/>
      <c r="T397" s="88"/>
      <c r="U397" s="88"/>
      <c r="V397" s="83"/>
      <c r="W397" s="88"/>
      <c r="X397" s="88"/>
      <c r="Y397" s="88"/>
      <c r="Z397" s="83"/>
    </row>
    <row r="398" spans="1:26" x14ac:dyDescent="0.25">
      <c r="A398" s="101"/>
      <c r="B398" s="103"/>
      <c r="C398" s="88"/>
      <c r="D398" s="83"/>
      <c r="E398" s="88"/>
      <c r="F398" s="88"/>
      <c r="G398" s="88"/>
      <c r="H398" s="88"/>
      <c r="I398" s="88"/>
      <c r="J398" s="88"/>
      <c r="K398" s="88"/>
      <c r="L398" s="88"/>
      <c r="M398" s="88"/>
      <c r="N398" s="88"/>
      <c r="O398" s="88"/>
      <c r="P398" s="88"/>
      <c r="Q398" s="88"/>
      <c r="R398" s="88"/>
      <c r="S398" s="88"/>
      <c r="T398" s="88"/>
      <c r="U398" s="88"/>
      <c r="V398" s="83"/>
      <c r="W398" s="88"/>
      <c r="X398" s="88"/>
      <c r="Y398" s="88"/>
      <c r="Z398" s="83"/>
    </row>
    <row r="399" spans="1:26" x14ac:dyDescent="0.25">
      <c r="A399" s="101"/>
      <c r="B399" s="103"/>
      <c r="C399" s="88"/>
      <c r="D399" s="83"/>
      <c r="E399" s="88"/>
      <c r="F399" s="88"/>
      <c r="G399" s="88"/>
      <c r="H399" s="88"/>
      <c r="I399" s="88"/>
      <c r="J399" s="88"/>
      <c r="K399" s="88"/>
      <c r="L399" s="88"/>
      <c r="M399" s="88"/>
      <c r="N399" s="88"/>
      <c r="O399" s="88"/>
      <c r="P399" s="88"/>
      <c r="Q399" s="88"/>
      <c r="R399" s="88"/>
      <c r="S399" s="88"/>
      <c r="T399" s="88"/>
      <c r="U399" s="88"/>
      <c r="V399" s="83"/>
      <c r="W399" s="88"/>
      <c r="X399" s="88"/>
      <c r="Y399" s="88"/>
      <c r="Z399" s="83"/>
    </row>
    <row r="400" spans="1:26" x14ac:dyDescent="0.25">
      <c r="A400" s="101"/>
      <c r="B400" s="103"/>
      <c r="C400" s="88"/>
      <c r="D400" s="83"/>
      <c r="E400" s="88"/>
      <c r="F400" s="88"/>
      <c r="G400" s="88"/>
      <c r="H400" s="88"/>
      <c r="I400" s="88"/>
      <c r="J400" s="88"/>
      <c r="K400" s="88"/>
      <c r="L400" s="88"/>
      <c r="M400" s="88"/>
      <c r="N400" s="88"/>
      <c r="O400" s="88"/>
      <c r="P400" s="88"/>
      <c r="Q400" s="88"/>
      <c r="R400" s="88"/>
      <c r="S400" s="88"/>
      <c r="T400" s="88"/>
      <c r="U400" s="88"/>
      <c r="V400" s="83"/>
      <c r="W400" s="88"/>
      <c r="X400" s="88"/>
      <c r="Y400" s="88"/>
      <c r="Z400" s="83"/>
    </row>
    <row r="401" spans="1:26" x14ac:dyDescent="0.25">
      <c r="A401" s="101"/>
      <c r="B401" s="103"/>
      <c r="C401" s="88"/>
      <c r="D401" s="83"/>
      <c r="E401" s="88"/>
      <c r="F401" s="88"/>
      <c r="G401" s="88"/>
      <c r="H401" s="88"/>
      <c r="I401" s="88"/>
      <c r="J401" s="88"/>
      <c r="K401" s="88"/>
      <c r="L401" s="88"/>
      <c r="M401" s="88"/>
      <c r="N401" s="88"/>
      <c r="O401" s="88"/>
      <c r="P401" s="88"/>
      <c r="Q401" s="88"/>
      <c r="R401" s="88"/>
      <c r="S401" s="88"/>
      <c r="T401" s="88"/>
      <c r="U401" s="88"/>
      <c r="V401" s="83"/>
      <c r="W401" s="88"/>
      <c r="X401" s="88"/>
      <c r="Y401" s="88"/>
      <c r="Z401" s="83"/>
    </row>
    <row r="402" spans="1:26" ht="90.75" customHeight="1" x14ac:dyDescent="0.25">
      <c r="A402" s="101"/>
      <c r="B402" s="103"/>
      <c r="C402" s="88"/>
      <c r="D402" s="83"/>
      <c r="E402" s="88"/>
      <c r="F402" s="88"/>
      <c r="G402" s="88"/>
      <c r="H402" s="88"/>
      <c r="I402" s="88"/>
      <c r="J402" s="88"/>
      <c r="K402" s="88"/>
      <c r="L402" s="88"/>
      <c r="M402" s="88"/>
      <c r="N402" s="88"/>
      <c r="O402" s="88"/>
      <c r="P402" s="88"/>
      <c r="Q402" s="88"/>
      <c r="R402" s="88"/>
      <c r="S402" s="88"/>
      <c r="T402" s="88"/>
      <c r="U402" s="88"/>
      <c r="V402" s="83"/>
      <c r="W402" s="88"/>
      <c r="X402" s="88"/>
      <c r="Y402" s="88"/>
      <c r="Z402" s="83"/>
    </row>
    <row r="403" spans="1:26" x14ac:dyDescent="0.25">
      <c r="A403" s="101"/>
      <c r="B403" s="103"/>
      <c r="C403" s="88"/>
      <c r="D403" s="83"/>
      <c r="E403" s="88"/>
      <c r="F403" s="88"/>
      <c r="G403" s="88"/>
      <c r="H403" s="88"/>
      <c r="I403" s="88"/>
      <c r="J403" s="88"/>
      <c r="K403" s="88"/>
      <c r="L403" s="88"/>
      <c r="M403" s="88"/>
      <c r="N403" s="88"/>
      <c r="O403" s="88"/>
      <c r="P403" s="88"/>
      <c r="Q403" s="88"/>
      <c r="R403" s="88"/>
      <c r="S403" s="88"/>
      <c r="T403" s="88"/>
      <c r="U403" s="88"/>
      <c r="V403" s="83"/>
      <c r="W403" s="88"/>
      <c r="X403" s="88"/>
      <c r="Y403" s="88"/>
      <c r="Z403" s="83"/>
    </row>
    <row r="404" spans="1:26" x14ac:dyDescent="0.25">
      <c r="A404" s="101"/>
      <c r="B404" s="103"/>
      <c r="C404" s="88"/>
      <c r="D404" s="83"/>
      <c r="E404" s="88"/>
      <c r="F404" s="88"/>
      <c r="G404" s="88"/>
      <c r="H404" s="88"/>
      <c r="I404" s="88"/>
      <c r="J404" s="88"/>
      <c r="K404" s="88"/>
      <c r="L404" s="88"/>
      <c r="M404" s="88"/>
      <c r="N404" s="88"/>
      <c r="O404" s="88"/>
      <c r="P404" s="88"/>
      <c r="Q404" s="88"/>
      <c r="R404" s="88"/>
      <c r="S404" s="88"/>
      <c r="T404" s="88"/>
      <c r="U404" s="88"/>
      <c r="V404" s="83"/>
      <c r="W404" s="88"/>
      <c r="X404" s="88"/>
      <c r="Y404" s="88"/>
      <c r="Z404" s="83"/>
    </row>
    <row r="405" spans="1:26" x14ac:dyDescent="0.25">
      <c r="A405" s="101"/>
      <c r="B405" s="103"/>
      <c r="C405" s="88"/>
      <c r="D405" s="83"/>
      <c r="E405" s="88"/>
      <c r="F405" s="88"/>
      <c r="G405" s="88"/>
      <c r="H405" s="88"/>
      <c r="I405" s="88"/>
      <c r="J405" s="88"/>
      <c r="K405" s="88"/>
      <c r="L405" s="88"/>
      <c r="M405" s="88"/>
      <c r="N405" s="88"/>
      <c r="O405" s="88"/>
      <c r="P405" s="88"/>
      <c r="Q405" s="88"/>
      <c r="R405" s="88"/>
      <c r="S405" s="88"/>
      <c r="T405" s="88"/>
      <c r="U405" s="88"/>
      <c r="V405" s="83"/>
      <c r="W405" s="88"/>
      <c r="X405" s="88"/>
      <c r="Y405" s="88"/>
      <c r="Z405" s="83"/>
    </row>
    <row r="406" spans="1:26" x14ac:dyDescent="0.25">
      <c r="A406" s="102"/>
      <c r="B406" s="103"/>
      <c r="C406" s="88"/>
      <c r="D406" s="84"/>
      <c r="E406" s="88"/>
      <c r="F406" s="88"/>
      <c r="G406" s="88"/>
      <c r="H406" s="88"/>
      <c r="I406" s="88"/>
      <c r="J406" s="88"/>
      <c r="K406" s="88"/>
      <c r="L406" s="88"/>
      <c r="M406" s="88"/>
      <c r="N406" s="88"/>
      <c r="O406" s="88"/>
      <c r="P406" s="88"/>
      <c r="Q406" s="88"/>
      <c r="R406" s="88"/>
      <c r="S406" s="88"/>
      <c r="T406" s="88"/>
      <c r="U406" s="88"/>
      <c r="V406" s="84"/>
      <c r="W406" s="88"/>
      <c r="X406" s="88"/>
      <c r="Y406" s="88"/>
      <c r="Z406" s="84"/>
    </row>
    <row r="407" spans="1:26" x14ac:dyDescent="0.25">
      <c r="A407" s="100">
        <v>45</v>
      </c>
      <c r="B407" s="103" t="s">
        <v>30</v>
      </c>
      <c r="C407" s="88" t="s">
        <v>261</v>
      </c>
      <c r="D407" s="82" t="s">
        <v>324</v>
      </c>
      <c r="E407" s="88">
        <v>355</v>
      </c>
      <c r="F407" s="88">
        <v>221.5</v>
      </c>
      <c r="G407" s="88">
        <v>0</v>
      </c>
      <c r="H407" s="88">
        <v>10</v>
      </c>
      <c r="I407" s="88">
        <v>0</v>
      </c>
      <c r="J407" s="88">
        <v>123.5</v>
      </c>
      <c r="K407" s="88">
        <v>0</v>
      </c>
      <c r="L407" s="88">
        <v>0</v>
      </c>
      <c r="M407" s="88">
        <v>0</v>
      </c>
      <c r="N407" s="88">
        <v>0</v>
      </c>
      <c r="O407" s="88">
        <v>0</v>
      </c>
      <c r="P407" s="88">
        <v>0</v>
      </c>
      <c r="Q407" s="88">
        <v>45</v>
      </c>
      <c r="R407" s="88">
        <v>0</v>
      </c>
      <c r="S407" s="82" t="s">
        <v>184</v>
      </c>
      <c r="T407" s="88" t="s">
        <v>69</v>
      </c>
      <c r="U407" s="88" t="s">
        <v>185</v>
      </c>
      <c r="V407" s="88" t="s">
        <v>186</v>
      </c>
      <c r="W407" s="88" t="s">
        <v>187</v>
      </c>
      <c r="X407" s="88" t="s">
        <v>442</v>
      </c>
      <c r="Y407" s="82" t="s">
        <v>448</v>
      </c>
      <c r="Z407" s="82" t="s">
        <v>417</v>
      </c>
    </row>
    <row r="408" spans="1:26" x14ac:dyDescent="0.25">
      <c r="A408" s="101"/>
      <c r="B408" s="103"/>
      <c r="C408" s="88"/>
      <c r="D408" s="83"/>
      <c r="E408" s="88"/>
      <c r="F408" s="88"/>
      <c r="G408" s="88"/>
      <c r="H408" s="88"/>
      <c r="I408" s="88"/>
      <c r="J408" s="88"/>
      <c r="K408" s="88"/>
      <c r="L408" s="88"/>
      <c r="M408" s="88"/>
      <c r="N408" s="88"/>
      <c r="O408" s="88"/>
      <c r="P408" s="88"/>
      <c r="Q408" s="88"/>
      <c r="R408" s="88"/>
      <c r="S408" s="83"/>
      <c r="T408" s="88"/>
      <c r="U408" s="88"/>
      <c r="V408" s="88"/>
      <c r="W408" s="88"/>
      <c r="X408" s="88"/>
      <c r="Y408" s="83"/>
      <c r="Z408" s="83"/>
    </row>
    <row r="409" spans="1:26" x14ac:dyDescent="0.25">
      <c r="A409" s="101"/>
      <c r="B409" s="103"/>
      <c r="C409" s="88"/>
      <c r="D409" s="83"/>
      <c r="E409" s="88"/>
      <c r="F409" s="88"/>
      <c r="G409" s="88"/>
      <c r="H409" s="88"/>
      <c r="I409" s="88"/>
      <c r="J409" s="88"/>
      <c r="K409" s="88"/>
      <c r="L409" s="88"/>
      <c r="M409" s="88"/>
      <c r="N409" s="88"/>
      <c r="O409" s="88"/>
      <c r="P409" s="88"/>
      <c r="Q409" s="88"/>
      <c r="R409" s="88"/>
      <c r="S409" s="83"/>
      <c r="T409" s="88"/>
      <c r="U409" s="88"/>
      <c r="V409" s="88"/>
      <c r="W409" s="88"/>
      <c r="X409" s="88"/>
      <c r="Y409" s="83"/>
      <c r="Z409" s="83"/>
    </row>
    <row r="410" spans="1:26" x14ac:dyDescent="0.25">
      <c r="A410" s="101"/>
      <c r="B410" s="103"/>
      <c r="C410" s="88"/>
      <c r="D410" s="83"/>
      <c r="E410" s="88"/>
      <c r="F410" s="88"/>
      <c r="G410" s="88"/>
      <c r="H410" s="88"/>
      <c r="I410" s="88"/>
      <c r="J410" s="88"/>
      <c r="K410" s="88"/>
      <c r="L410" s="88"/>
      <c r="M410" s="88"/>
      <c r="N410" s="88"/>
      <c r="O410" s="88"/>
      <c r="P410" s="88"/>
      <c r="Q410" s="88"/>
      <c r="R410" s="88"/>
      <c r="S410" s="83"/>
      <c r="T410" s="88"/>
      <c r="U410" s="88"/>
      <c r="V410" s="88"/>
      <c r="W410" s="88"/>
      <c r="X410" s="88"/>
      <c r="Y410" s="83"/>
      <c r="Z410" s="83"/>
    </row>
    <row r="411" spans="1:26" x14ac:dyDescent="0.25">
      <c r="A411" s="101"/>
      <c r="B411" s="103"/>
      <c r="C411" s="88"/>
      <c r="D411" s="83"/>
      <c r="E411" s="88"/>
      <c r="F411" s="88"/>
      <c r="G411" s="88"/>
      <c r="H411" s="88"/>
      <c r="I411" s="88"/>
      <c r="J411" s="88"/>
      <c r="K411" s="88"/>
      <c r="L411" s="88"/>
      <c r="M411" s="88"/>
      <c r="N411" s="88"/>
      <c r="O411" s="88"/>
      <c r="P411" s="88"/>
      <c r="Q411" s="88"/>
      <c r="R411" s="88"/>
      <c r="S411" s="83"/>
      <c r="T411" s="88"/>
      <c r="U411" s="88"/>
      <c r="V411" s="88"/>
      <c r="W411" s="88"/>
      <c r="X411" s="88"/>
      <c r="Y411" s="83"/>
      <c r="Z411" s="83"/>
    </row>
    <row r="412" spans="1:26" x14ac:dyDescent="0.25">
      <c r="A412" s="101"/>
      <c r="B412" s="103"/>
      <c r="C412" s="88"/>
      <c r="D412" s="83"/>
      <c r="E412" s="88"/>
      <c r="F412" s="88"/>
      <c r="G412" s="88"/>
      <c r="H412" s="88"/>
      <c r="I412" s="88"/>
      <c r="J412" s="88"/>
      <c r="K412" s="88"/>
      <c r="L412" s="88"/>
      <c r="M412" s="88"/>
      <c r="N412" s="88"/>
      <c r="O412" s="88"/>
      <c r="P412" s="88"/>
      <c r="Q412" s="88"/>
      <c r="R412" s="88"/>
      <c r="S412" s="83"/>
      <c r="T412" s="88"/>
      <c r="U412" s="88"/>
      <c r="V412" s="88"/>
      <c r="W412" s="88"/>
      <c r="X412" s="88"/>
      <c r="Y412" s="83"/>
      <c r="Z412" s="83"/>
    </row>
    <row r="413" spans="1:26" ht="223.5" customHeight="1" x14ac:dyDescent="0.25">
      <c r="A413" s="101"/>
      <c r="B413" s="103"/>
      <c r="C413" s="88"/>
      <c r="D413" s="83"/>
      <c r="E413" s="88"/>
      <c r="F413" s="88"/>
      <c r="G413" s="88"/>
      <c r="H413" s="88"/>
      <c r="I413" s="88"/>
      <c r="J413" s="88"/>
      <c r="K413" s="88"/>
      <c r="L413" s="88"/>
      <c r="M413" s="88"/>
      <c r="N413" s="88"/>
      <c r="O413" s="88"/>
      <c r="P413" s="88"/>
      <c r="Q413" s="88"/>
      <c r="R413" s="88"/>
      <c r="S413" s="83"/>
      <c r="T413" s="88"/>
      <c r="U413" s="88"/>
      <c r="V413" s="88"/>
      <c r="W413" s="88"/>
      <c r="X413" s="88"/>
      <c r="Y413" s="83"/>
      <c r="Z413" s="83"/>
    </row>
    <row r="414" spans="1:26" ht="15" customHeight="1" x14ac:dyDescent="0.25">
      <c r="A414" s="101"/>
      <c r="B414" s="103"/>
      <c r="C414" s="88"/>
      <c r="D414" s="83"/>
      <c r="E414" s="88"/>
      <c r="F414" s="88"/>
      <c r="G414" s="88"/>
      <c r="H414" s="88"/>
      <c r="I414" s="88"/>
      <c r="J414" s="88"/>
      <c r="K414" s="88"/>
      <c r="L414" s="88"/>
      <c r="M414" s="88"/>
      <c r="N414" s="88"/>
      <c r="O414" s="88"/>
      <c r="P414" s="88"/>
      <c r="Q414" s="88"/>
      <c r="R414" s="88"/>
      <c r="S414" s="83"/>
      <c r="T414" s="88"/>
      <c r="U414" s="88"/>
      <c r="V414" s="88"/>
      <c r="W414" s="88"/>
      <c r="X414" s="88"/>
      <c r="Y414" s="83"/>
      <c r="Z414" s="83"/>
    </row>
    <row r="415" spans="1:26" ht="15" customHeight="1" x14ac:dyDescent="0.25">
      <c r="A415" s="101"/>
      <c r="B415" s="103"/>
      <c r="C415" s="88"/>
      <c r="D415" s="83"/>
      <c r="E415" s="88"/>
      <c r="F415" s="88"/>
      <c r="G415" s="88"/>
      <c r="H415" s="88"/>
      <c r="I415" s="88"/>
      <c r="J415" s="88"/>
      <c r="K415" s="88"/>
      <c r="L415" s="88"/>
      <c r="M415" s="88"/>
      <c r="N415" s="88"/>
      <c r="O415" s="88"/>
      <c r="P415" s="88"/>
      <c r="Q415" s="88"/>
      <c r="R415" s="88"/>
      <c r="S415" s="83"/>
      <c r="T415" s="88"/>
      <c r="U415" s="88"/>
      <c r="V415" s="88"/>
      <c r="W415" s="88"/>
      <c r="X415" s="88"/>
      <c r="Y415" s="83"/>
      <c r="Z415" s="83"/>
    </row>
    <row r="416" spans="1:26" ht="15" customHeight="1" x14ac:dyDescent="0.25">
      <c r="A416" s="101"/>
      <c r="B416" s="103"/>
      <c r="C416" s="88"/>
      <c r="D416" s="83"/>
      <c r="E416" s="88"/>
      <c r="F416" s="88"/>
      <c r="G416" s="88"/>
      <c r="H416" s="88"/>
      <c r="I416" s="88"/>
      <c r="J416" s="88"/>
      <c r="K416" s="88"/>
      <c r="L416" s="88"/>
      <c r="M416" s="88"/>
      <c r="N416" s="88"/>
      <c r="O416" s="88"/>
      <c r="P416" s="88"/>
      <c r="Q416" s="88"/>
      <c r="R416" s="88"/>
      <c r="S416" s="83"/>
      <c r="T416" s="88"/>
      <c r="U416" s="88"/>
      <c r="V416" s="88"/>
      <c r="W416" s="88"/>
      <c r="X416" s="88"/>
      <c r="Y416" s="83"/>
      <c r="Z416" s="83"/>
    </row>
    <row r="417" spans="1:26" ht="15" customHeight="1" x14ac:dyDescent="0.25">
      <c r="A417" s="102"/>
      <c r="B417" s="103"/>
      <c r="C417" s="88"/>
      <c r="D417" s="84"/>
      <c r="E417" s="88"/>
      <c r="F417" s="88"/>
      <c r="G417" s="88"/>
      <c r="H417" s="88"/>
      <c r="I417" s="88"/>
      <c r="J417" s="88"/>
      <c r="K417" s="88"/>
      <c r="L417" s="88"/>
      <c r="M417" s="88"/>
      <c r="N417" s="88"/>
      <c r="O417" s="88"/>
      <c r="P417" s="88"/>
      <c r="Q417" s="88"/>
      <c r="R417" s="88"/>
      <c r="S417" s="84"/>
      <c r="T417" s="88"/>
      <c r="U417" s="88"/>
      <c r="V417" s="88"/>
      <c r="W417" s="88"/>
      <c r="X417" s="88"/>
      <c r="Y417" s="84"/>
      <c r="Z417" s="84"/>
    </row>
    <row r="418" spans="1:26" ht="15" customHeight="1" x14ac:dyDescent="0.25">
      <c r="A418" s="22"/>
      <c r="B418" s="22"/>
      <c r="C418" s="8" t="s">
        <v>114</v>
      </c>
      <c r="D418" s="8"/>
      <c r="E418" s="18">
        <f>SUM(E344:E417)</f>
        <v>6566.1</v>
      </c>
      <c r="F418" s="8">
        <f t="shared" ref="F418:Q418" si="5">SUM(F344:F417)</f>
        <v>4259.5</v>
      </c>
      <c r="G418" s="8">
        <f t="shared" si="5"/>
        <v>887.25</v>
      </c>
      <c r="H418" s="8">
        <f t="shared" si="5"/>
        <v>74.13</v>
      </c>
      <c r="I418" s="8">
        <f t="shared" si="5"/>
        <v>0</v>
      </c>
      <c r="J418" s="8">
        <f t="shared" si="5"/>
        <v>1345.18</v>
      </c>
      <c r="K418" s="8">
        <f t="shared" si="5"/>
        <v>1589.8</v>
      </c>
      <c r="L418" s="8">
        <f t="shared" si="5"/>
        <v>1460</v>
      </c>
      <c r="M418" s="8">
        <f t="shared" si="5"/>
        <v>0</v>
      </c>
      <c r="N418" s="8">
        <f t="shared" si="5"/>
        <v>6.5</v>
      </c>
      <c r="O418" s="8">
        <f t="shared" si="5"/>
        <v>0</v>
      </c>
      <c r="P418" s="8">
        <f t="shared" si="5"/>
        <v>123.3</v>
      </c>
      <c r="Q418" s="8">
        <f t="shared" si="5"/>
        <v>855</v>
      </c>
      <c r="R418" s="8">
        <f>SUM(R344:R417)</f>
        <v>98</v>
      </c>
      <c r="S418" s="8"/>
      <c r="T418" s="8"/>
      <c r="U418" s="8"/>
      <c r="V418" s="10"/>
      <c r="W418" s="8"/>
      <c r="X418" s="8"/>
      <c r="Y418" s="8"/>
      <c r="Z418" s="8"/>
    </row>
    <row r="419" spans="1:26" ht="15" customHeight="1" x14ac:dyDescent="0.25">
      <c r="A419" s="115"/>
      <c r="B419" s="115" t="s">
        <v>1</v>
      </c>
      <c r="C419" s="89" t="s">
        <v>0</v>
      </c>
      <c r="D419" s="92" t="s">
        <v>272</v>
      </c>
      <c r="E419" s="89" t="s">
        <v>9</v>
      </c>
      <c r="F419" s="89"/>
      <c r="G419" s="89"/>
      <c r="H419" s="89"/>
      <c r="I419" s="89"/>
      <c r="J419" s="89"/>
      <c r="K419" s="89"/>
      <c r="L419" s="89"/>
      <c r="M419" s="89"/>
      <c r="N419" s="89"/>
      <c r="O419" s="89"/>
      <c r="P419" s="89"/>
      <c r="Q419" s="89" t="s">
        <v>10</v>
      </c>
      <c r="R419" s="89"/>
      <c r="S419" s="92" t="s">
        <v>95</v>
      </c>
      <c r="T419" s="89" t="s">
        <v>13</v>
      </c>
      <c r="U419" s="89" t="s">
        <v>14</v>
      </c>
      <c r="V419" s="89" t="s">
        <v>15</v>
      </c>
      <c r="W419" s="89" t="s">
        <v>16</v>
      </c>
      <c r="X419" s="89" t="s">
        <v>376</v>
      </c>
      <c r="Y419" s="89" t="s">
        <v>377</v>
      </c>
      <c r="Z419" s="89" t="s">
        <v>275</v>
      </c>
    </row>
    <row r="420" spans="1:26" ht="15.75" customHeight="1" x14ac:dyDescent="0.25">
      <c r="A420" s="115"/>
      <c r="B420" s="115"/>
      <c r="C420" s="89"/>
      <c r="D420" s="93"/>
      <c r="E420" s="89" t="s">
        <v>2</v>
      </c>
      <c r="F420" s="89"/>
      <c r="G420" s="89"/>
      <c r="H420" s="89"/>
      <c r="I420" s="89"/>
      <c r="J420" s="89"/>
      <c r="K420" s="89" t="s">
        <v>3</v>
      </c>
      <c r="L420" s="89"/>
      <c r="M420" s="89"/>
      <c r="N420" s="89"/>
      <c r="O420" s="89"/>
      <c r="P420" s="89"/>
      <c r="Q420" s="89" t="s">
        <v>11</v>
      </c>
      <c r="R420" s="89" t="s">
        <v>12</v>
      </c>
      <c r="S420" s="93"/>
      <c r="T420" s="89"/>
      <c r="U420" s="89"/>
      <c r="V420" s="89"/>
      <c r="W420" s="89"/>
      <c r="X420" s="89"/>
      <c r="Y420" s="89"/>
      <c r="Z420" s="89"/>
    </row>
    <row r="421" spans="1:26" ht="15.75" customHeight="1" x14ac:dyDescent="0.25">
      <c r="A421" s="115"/>
      <c r="B421" s="115"/>
      <c r="C421" s="89"/>
      <c r="D421" s="93"/>
      <c r="E421" s="17" t="s">
        <v>8</v>
      </c>
      <c r="F421" s="17" t="s">
        <v>4</v>
      </c>
      <c r="G421" s="1" t="s">
        <v>5</v>
      </c>
      <c r="H421" s="1" t="s">
        <v>6</v>
      </c>
      <c r="I421" s="1" t="s">
        <v>23</v>
      </c>
      <c r="J421" s="1" t="s">
        <v>7</v>
      </c>
      <c r="K421" s="1" t="s">
        <v>8</v>
      </c>
      <c r="L421" s="1" t="s">
        <v>4</v>
      </c>
      <c r="M421" s="1" t="s">
        <v>5</v>
      </c>
      <c r="N421" s="1" t="s">
        <v>6</v>
      </c>
      <c r="O421" s="1" t="s">
        <v>23</v>
      </c>
      <c r="P421" s="1" t="s">
        <v>7</v>
      </c>
      <c r="Q421" s="89"/>
      <c r="R421" s="89"/>
      <c r="S421" s="94"/>
      <c r="T421" s="89"/>
      <c r="U421" s="89"/>
      <c r="V421" s="89"/>
      <c r="W421" s="89"/>
      <c r="X421" s="89"/>
      <c r="Y421" s="89"/>
      <c r="Z421" s="89"/>
    </row>
    <row r="422" spans="1:26" ht="15.75" customHeight="1" x14ac:dyDescent="0.25">
      <c r="A422" s="16"/>
      <c r="B422" s="16">
        <v>1</v>
      </c>
      <c r="C422" s="1">
        <v>2</v>
      </c>
      <c r="D422" s="94"/>
      <c r="E422" s="1">
        <v>3</v>
      </c>
      <c r="F422" s="1">
        <v>4</v>
      </c>
      <c r="G422" s="1">
        <v>5</v>
      </c>
      <c r="H422" s="1">
        <v>6</v>
      </c>
      <c r="I422" s="1">
        <v>7</v>
      </c>
      <c r="J422" s="1">
        <v>8</v>
      </c>
      <c r="K422" s="1">
        <v>9</v>
      </c>
      <c r="L422" s="1">
        <v>10</v>
      </c>
      <c r="M422" s="1">
        <v>11</v>
      </c>
      <c r="N422" s="1">
        <v>12</v>
      </c>
      <c r="O422" s="1">
        <v>13</v>
      </c>
      <c r="P422" s="1">
        <v>14</v>
      </c>
      <c r="Q422" s="1">
        <v>15</v>
      </c>
      <c r="R422" s="1">
        <v>16</v>
      </c>
      <c r="S422" s="1">
        <v>17</v>
      </c>
      <c r="T422" s="1">
        <v>18</v>
      </c>
      <c r="U422" s="1">
        <v>19</v>
      </c>
      <c r="V422" s="17">
        <v>20</v>
      </c>
      <c r="W422" s="1">
        <v>21</v>
      </c>
      <c r="X422" s="1">
        <v>21</v>
      </c>
      <c r="Y422" s="1">
        <v>21</v>
      </c>
      <c r="Z422" s="47"/>
    </row>
    <row r="423" spans="1:26" ht="21.75" customHeight="1" x14ac:dyDescent="0.25">
      <c r="A423" s="20"/>
      <c r="B423" s="20"/>
      <c r="C423" s="2"/>
      <c r="D423" s="2"/>
      <c r="E423" s="121" t="s">
        <v>122</v>
      </c>
      <c r="F423" s="121"/>
      <c r="G423" s="121"/>
      <c r="H423" s="121"/>
      <c r="I423" s="121"/>
      <c r="J423" s="121"/>
      <c r="K423" s="121"/>
      <c r="L423" s="121"/>
      <c r="M423" s="121"/>
      <c r="N423" s="121"/>
      <c r="O423" s="121"/>
      <c r="P423" s="121"/>
      <c r="Q423" s="121"/>
      <c r="R423" s="121"/>
      <c r="S423" s="121"/>
      <c r="T423" s="121"/>
      <c r="U423" s="121"/>
      <c r="V423" s="121"/>
      <c r="W423" s="2"/>
      <c r="X423" s="2"/>
      <c r="Y423" s="2"/>
      <c r="Z423" s="2"/>
    </row>
    <row r="424" spans="1:26" x14ac:dyDescent="0.25">
      <c r="A424" s="104">
        <v>46</v>
      </c>
      <c r="B424" s="119" t="s">
        <v>17</v>
      </c>
      <c r="C424" s="109" t="s">
        <v>262</v>
      </c>
      <c r="D424" s="109" t="s">
        <v>327</v>
      </c>
      <c r="E424" s="120">
        <v>1118</v>
      </c>
      <c r="F424" s="120">
        <v>1118</v>
      </c>
      <c r="G424" s="109">
        <v>0</v>
      </c>
      <c r="H424" s="109">
        <v>0</v>
      </c>
      <c r="I424" s="109">
        <v>0</v>
      </c>
      <c r="J424" s="109">
        <v>0</v>
      </c>
      <c r="K424" s="109">
        <v>0</v>
      </c>
      <c r="L424" s="109">
        <v>0</v>
      </c>
      <c r="M424" s="109">
        <v>0</v>
      </c>
      <c r="N424" s="109">
        <v>0</v>
      </c>
      <c r="O424" s="109">
        <v>0</v>
      </c>
      <c r="P424" s="109">
        <v>0</v>
      </c>
      <c r="Q424" s="109">
        <v>101</v>
      </c>
      <c r="R424" s="109">
        <v>1</v>
      </c>
      <c r="S424" s="109" t="s">
        <v>110</v>
      </c>
      <c r="T424" s="109" t="s">
        <v>78</v>
      </c>
      <c r="U424" s="109" t="s">
        <v>79</v>
      </c>
      <c r="V424" s="109" t="s">
        <v>80</v>
      </c>
      <c r="W424" s="109" t="s">
        <v>81</v>
      </c>
      <c r="X424" s="109" t="s">
        <v>449</v>
      </c>
      <c r="Y424" s="109" t="s">
        <v>451</v>
      </c>
      <c r="Z424" s="109" t="s">
        <v>417</v>
      </c>
    </row>
    <row r="425" spans="1:26" x14ac:dyDescent="0.25">
      <c r="A425" s="105"/>
      <c r="B425" s="119"/>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row>
    <row r="426" spans="1:26" x14ac:dyDescent="0.25">
      <c r="A426" s="105"/>
      <c r="B426" s="119"/>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row>
    <row r="427" spans="1:26" x14ac:dyDescent="0.25">
      <c r="A427" s="105"/>
      <c r="B427" s="119"/>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row>
    <row r="428" spans="1:26" x14ac:dyDescent="0.25">
      <c r="A428" s="105"/>
      <c r="B428" s="119"/>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row>
    <row r="429" spans="1:26" x14ac:dyDescent="0.25">
      <c r="A429" s="105"/>
      <c r="B429" s="119"/>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row>
    <row r="430" spans="1:26" x14ac:dyDescent="0.25">
      <c r="A430" s="105"/>
      <c r="B430" s="119"/>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row>
    <row r="431" spans="1:26" x14ac:dyDescent="0.25">
      <c r="A431" s="105"/>
      <c r="B431" s="119"/>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row>
    <row r="432" spans="1:26" x14ac:dyDescent="0.25">
      <c r="A432" s="105"/>
      <c r="B432" s="119"/>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row>
    <row r="433" spans="1:26" x14ac:dyDescent="0.25">
      <c r="A433" s="105"/>
      <c r="B433" s="119"/>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row>
    <row r="434" spans="1:26" x14ac:dyDescent="0.25">
      <c r="A434" s="105"/>
      <c r="B434" s="119"/>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row>
    <row r="435" spans="1:26" x14ac:dyDescent="0.25">
      <c r="A435" s="106"/>
      <c r="B435" s="119"/>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1:26" x14ac:dyDescent="0.25">
      <c r="A436" s="104">
        <v>47</v>
      </c>
      <c r="B436" s="119" t="s">
        <v>163</v>
      </c>
      <c r="C436" s="109" t="s">
        <v>263</v>
      </c>
      <c r="D436" s="109" t="s">
        <v>327</v>
      </c>
      <c r="E436" s="109">
        <v>350</v>
      </c>
      <c r="F436" s="109">
        <v>350</v>
      </c>
      <c r="G436" s="109">
        <v>0</v>
      </c>
      <c r="H436" s="109">
        <v>0</v>
      </c>
      <c r="I436" s="109">
        <v>0</v>
      </c>
      <c r="J436" s="109">
        <v>0</v>
      </c>
      <c r="K436" s="109">
        <v>19.5</v>
      </c>
      <c r="L436" s="109">
        <v>0</v>
      </c>
      <c r="M436" s="109">
        <v>0</v>
      </c>
      <c r="N436" s="109">
        <v>0</v>
      </c>
      <c r="O436" s="109">
        <v>0</v>
      </c>
      <c r="P436" s="109">
        <v>0</v>
      </c>
      <c r="Q436" s="109">
        <v>101</v>
      </c>
      <c r="R436" s="109">
        <v>1</v>
      </c>
      <c r="S436" s="109" t="s">
        <v>225</v>
      </c>
      <c r="T436" s="109" t="s">
        <v>85</v>
      </c>
      <c r="U436" s="109" t="s">
        <v>86</v>
      </c>
      <c r="V436" s="109" t="s">
        <v>87</v>
      </c>
      <c r="W436" s="109" t="s">
        <v>218</v>
      </c>
      <c r="X436" s="109" t="s">
        <v>450</v>
      </c>
      <c r="Y436" s="109" t="s">
        <v>452</v>
      </c>
      <c r="Z436" s="109" t="s">
        <v>417</v>
      </c>
    </row>
    <row r="437" spans="1:26" x14ac:dyDescent="0.25">
      <c r="A437" s="105"/>
      <c r="B437" s="119"/>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row>
    <row r="438" spans="1:26" x14ac:dyDescent="0.25">
      <c r="A438" s="105"/>
      <c r="B438" s="119"/>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row>
    <row r="439" spans="1:26" x14ac:dyDescent="0.25">
      <c r="A439" s="105"/>
      <c r="B439" s="119"/>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row>
    <row r="440" spans="1:26" x14ac:dyDescent="0.25">
      <c r="A440" s="105"/>
      <c r="B440" s="119"/>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row>
    <row r="441" spans="1:26" x14ac:dyDescent="0.25">
      <c r="A441" s="105"/>
      <c r="B441" s="119"/>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row>
    <row r="442" spans="1:26" x14ac:dyDescent="0.25">
      <c r="A442" s="105"/>
      <c r="B442" s="119"/>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row>
    <row r="443" spans="1:26" x14ac:dyDescent="0.25">
      <c r="A443" s="105"/>
      <c r="B443" s="119"/>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row>
    <row r="444" spans="1:26" x14ac:dyDescent="0.25">
      <c r="A444" s="105"/>
      <c r="B444" s="119"/>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row>
    <row r="445" spans="1:26" x14ac:dyDescent="0.25">
      <c r="A445" s="106"/>
      <c r="B445" s="119"/>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0"/>
    </row>
    <row r="446" spans="1:26" x14ac:dyDescent="0.25">
      <c r="A446" s="22"/>
      <c r="B446" s="27"/>
      <c r="C446" s="8" t="s">
        <v>114</v>
      </c>
      <c r="D446" s="8"/>
      <c r="E446" s="18">
        <f>SUM(E424:E445)</f>
        <v>1468</v>
      </c>
      <c r="F446" s="18">
        <f t="shared" ref="F446:Q446" si="6">SUM(F424:F445)</f>
        <v>1468</v>
      </c>
      <c r="G446" s="8">
        <f t="shared" si="6"/>
        <v>0</v>
      </c>
      <c r="H446" s="8">
        <f t="shared" si="6"/>
        <v>0</v>
      </c>
      <c r="I446" s="8">
        <f t="shared" si="6"/>
        <v>0</v>
      </c>
      <c r="J446" s="8">
        <f t="shared" si="6"/>
        <v>0</v>
      </c>
      <c r="K446" s="8">
        <f t="shared" si="6"/>
        <v>19.5</v>
      </c>
      <c r="L446" s="8">
        <f t="shared" si="6"/>
        <v>0</v>
      </c>
      <c r="M446" s="8">
        <f t="shared" si="6"/>
        <v>0</v>
      </c>
      <c r="N446" s="8">
        <f t="shared" si="6"/>
        <v>0</v>
      </c>
      <c r="O446" s="8">
        <f t="shared" si="6"/>
        <v>0</v>
      </c>
      <c r="P446" s="8">
        <f t="shared" si="6"/>
        <v>0</v>
      </c>
      <c r="Q446" s="8">
        <f t="shared" si="6"/>
        <v>202</v>
      </c>
      <c r="R446" s="8">
        <f>SUM(R424:R445)</f>
        <v>2</v>
      </c>
      <c r="S446" s="25"/>
      <c r="T446" s="25"/>
      <c r="U446" s="25"/>
      <c r="V446" s="26"/>
      <c r="W446" s="25"/>
      <c r="X446" s="25"/>
      <c r="Y446" s="25"/>
      <c r="Z446" s="25"/>
    </row>
    <row r="447" spans="1:26" x14ac:dyDescent="0.25">
      <c r="A447" s="115"/>
      <c r="B447" s="115" t="s">
        <v>1</v>
      </c>
      <c r="C447" s="89" t="s">
        <v>0</v>
      </c>
      <c r="D447" s="92" t="s">
        <v>272</v>
      </c>
      <c r="E447" s="89" t="s">
        <v>9</v>
      </c>
      <c r="F447" s="89"/>
      <c r="G447" s="89"/>
      <c r="H447" s="89"/>
      <c r="I447" s="89"/>
      <c r="J447" s="89"/>
      <c r="K447" s="89"/>
      <c r="L447" s="89"/>
      <c r="M447" s="89"/>
      <c r="N447" s="89"/>
      <c r="O447" s="89"/>
      <c r="P447" s="89"/>
      <c r="Q447" s="89" t="s">
        <v>10</v>
      </c>
      <c r="R447" s="89"/>
      <c r="S447" s="92" t="s">
        <v>95</v>
      </c>
      <c r="T447" s="89" t="s">
        <v>13</v>
      </c>
      <c r="U447" s="89" t="s">
        <v>14</v>
      </c>
      <c r="V447" s="89" t="s">
        <v>15</v>
      </c>
      <c r="W447" s="89" t="s">
        <v>16</v>
      </c>
      <c r="X447" s="89" t="s">
        <v>376</v>
      </c>
      <c r="Y447" s="89" t="s">
        <v>377</v>
      </c>
      <c r="Z447" s="89" t="s">
        <v>275</v>
      </c>
    </row>
    <row r="448" spans="1:26" x14ac:dyDescent="0.25">
      <c r="A448" s="115"/>
      <c r="B448" s="115"/>
      <c r="C448" s="89"/>
      <c r="D448" s="93"/>
      <c r="E448" s="89" t="s">
        <v>2</v>
      </c>
      <c r="F448" s="89"/>
      <c r="G448" s="89"/>
      <c r="H448" s="89"/>
      <c r="I448" s="89"/>
      <c r="J448" s="89"/>
      <c r="K448" s="89" t="s">
        <v>3</v>
      </c>
      <c r="L448" s="89"/>
      <c r="M448" s="89"/>
      <c r="N448" s="89"/>
      <c r="O448" s="89"/>
      <c r="P448" s="89"/>
      <c r="Q448" s="89" t="s">
        <v>11</v>
      </c>
      <c r="R448" s="89" t="s">
        <v>12</v>
      </c>
      <c r="S448" s="93"/>
      <c r="T448" s="89"/>
      <c r="U448" s="89"/>
      <c r="V448" s="89"/>
      <c r="W448" s="89"/>
      <c r="X448" s="89"/>
      <c r="Y448" s="89"/>
      <c r="Z448" s="89"/>
    </row>
    <row r="449" spans="1:26" x14ac:dyDescent="0.25">
      <c r="A449" s="115"/>
      <c r="B449" s="115"/>
      <c r="C449" s="89"/>
      <c r="D449" s="93"/>
      <c r="E449" s="17" t="s">
        <v>8</v>
      </c>
      <c r="F449" s="17" t="s">
        <v>4</v>
      </c>
      <c r="G449" s="1" t="s">
        <v>5</v>
      </c>
      <c r="H449" s="1" t="s">
        <v>6</v>
      </c>
      <c r="I449" s="1" t="s">
        <v>23</v>
      </c>
      <c r="J449" s="1" t="s">
        <v>7</v>
      </c>
      <c r="K449" s="1" t="s">
        <v>8</v>
      </c>
      <c r="L449" s="1" t="s">
        <v>4</v>
      </c>
      <c r="M449" s="1" t="s">
        <v>5</v>
      </c>
      <c r="N449" s="1" t="s">
        <v>6</v>
      </c>
      <c r="O449" s="1" t="s">
        <v>23</v>
      </c>
      <c r="P449" s="1" t="s">
        <v>7</v>
      </c>
      <c r="Q449" s="89"/>
      <c r="R449" s="89"/>
      <c r="S449" s="94"/>
      <c r="T449" s="89"/>
      <c r="U449" s="89"/>
      <c r="V449" s="89"/>
      <c r="W449" s="89"/>
      <c r="X449" s="89"/>
      <c r="Y449" s="89"/>
      <c r="Z449" s="89"/>
    </row>
    <row r="450" spans="1:26" x14ac:dyDescent="0.25">
      <c r="A450" s="16"/>
      <c r="B450" s="16">
        <v>1</v>
      </c>
      <c r="C450" s="1">
        <v>2</v>
      </c>
      <c r="D450" s="94"/>
      <c r="E450" s="1">
        <v>3</v>
      </c>
      <c r="F450" s="1">
        <v>4</v>
      </c>
      <c r="G450" s="1">
        <v>5</v>
      </c>
      <c r="H450" s="1">
        <v>6</v>
      </c>
      <c r="I450" s="1">
        <v>7</v>
      </c>
      <c r="J450" s="1">
        <v>8</v>
      </c>
      <c r="K450" s="1">
        <v>9</v>
      </c>
      <c r="L450" s="1">
        <v>10</v>
      </c>
      <c r="M450" s="1">
        <v>11</v>
      </c>
      <c r="N450" s="1">
        <v>12</v>
      </c>
      <c r="O450" s="1">
        <v>13</v>
      </c>
      <c r="P450" s="1">
        <v>14</v>
      </c>
      <c r="Q450" s="1">
        <v>15</v>
      </c>
      <c r="R450" s="1">
        <v>16</v>
      </c>
      <c r="S450" s="1">
        <v>17</v>
      </c>
      <c r="T450" s="1">
        <v>18</v>
      </c>
      <c r="U450" s="1">
        <v>19</v>
      </c>
      <c r="V450" s="17">
        <v>20</v>
      </c>
      <c r="W450" s="1">
        <v>21</v>
      </c>
      <c r="X450" s="1">
        <v>21</v>
      </c>
      <c r="Y450" s="1">
        <v>21</v>
      </c>
      <c r="Z450" s="47"/>
    </row>
    <row r="451" spans="1:26" ht="26.25" customHeight="1" x14ac:dyDescent="0.25">
      <c r="A451" s="20"/>
      <c r="B451" s="20"/>
      <c r="C451" s="2"/>
      <c r="D451" s="2"/>
      <c r="E451" s="121" t="s">
        <v>117</v>
      </c>
      <c r="F451" s="121"/>
      <c r="G451" s="121"/>
      <c r="H451" s="121"/>
      <c r="I451" s="121"/>
      <c r="J451" s="121"/>
      <c r="K451" s="121"/>
      <c r="L451" s="121"/>
      <c r="M451" s="121"/>
      <c r="N451" s="121"/>
      <c r="O451" s="121"/>
      <c r="P451" s="121"/>
      <c r="Q451" s="121"/>
      <c r="R451" s="121"/>
      <c r="S451" s="121"/>
      <c r="T451" s="121"/>
      <c r="U451" s="121"/>
      <c r="V451" s="121"/>
      <c r="W451" s="2"/>
      <c r="X451" s="2"/>
      <c r="Y451" s="2"/>
      <c r="Z451" s="2"/>
    </row>
    <row r="452" spans="1:26" ht="47.25" customHeight="1" x14ac:dyDescent="0.25">
      <c r="A452" s="104">
        <v>48</v>
      </c>
      <c r="B452" s="119" t="s">
        <v>17</v>
      </c>
      <c r="C452" s="109" t="s">
        <v>264</v>
      </c>
      <c r="D452" s="109" t="s">
        <v>325</v>
      </c>
      <c r="E452" s="120">
        <v>15149</v>
      </c>
      <c r="F452" s="120">
        <v>15149</v>
      </c>
      <c r="G452" s="109">
        <v>0</v>
      </c>
      <c r="H452" s="109">
        <v>0</v>
      </c>
      <c r="I452" s="109">
        <v>0</v>
      </c>
      <c r="J452" s="109">
        <v>0</v>
      </c>
      <c r="K452" s="109">
        <v>936</v>
      </c>
      <c r="L452" s="109">
        <v>936</v>
      </c>
      <c r="M452" s="109">
        <v>0</v>
      </c>
      <c r="N452" s="109">
        <v>0</v>
      </c>
      <c r="O452" s="109">
        <v>0</v>
      </c>
      <c r="P452" s="109">
        <v>0</v>
      </c>
      <c r="Q452" s="109">
        <v>2500</v>
      </c>
      <c r="R452" s="109">
        <v>124</v>
      </c>
      <c r="S452" s="109" t="s">
        <v>224</v>
      </c>
      <c r="T452" s="109" t="s">
        <v>31</v>
      </c>
      <c r="U452" s="109" t="s">
        <v>32</v>
      </c>
      <c r="V452" s="109" t="s">
        <v>33</v>
      </c>
      <c r="W452" s="109" t="s">
        <v>34</v>
      </c>
      <c r="X452" s="109" t="s">
        <v>453</v>
      </c>
      <c r="Y452" s="109" t="s">
        <v>455</v>
      </c>
      <c r="Z452" s="109" t="s">
        <v>417</v>
      </c>
    </row>
    <row r="453" spans="1:26" x14ac:dyDescent="0.25">
      <c r="A453" s="105"/>
      <c r="B453" s="119"/>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row>
    <row r="454" spans="1:26" x14ac:dyDescent="0.25">
      <c r="A454" s="105"/>
      <c r="B454" s="119"/>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row>
    <row r="455" spans="1:26" x14ac:dyDescent="0.25">
      <c r="A455" s="105"/>
      <c r="B455" s="119"/>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row>
    <row r="456" spans="1:26" x14ac:dyDescent="0.25">
      <c r="A456" s="105"/>
      <c r="B456" s="119"/>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row>
    <row r="457" spans="1:26" ht="72" customHeight="1" x14ac:dyDescent="0.25">
      <c r="A457" s="106"/>
      <c r="B457" s="119"/>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0"/>
    </row>
    <row r="458" spans="1:26" x14ac:dyDescent="0.25">
      <c r="A458" s="104">
        <v>49</v>
      </c>
      <c r="B458" s="127" t="s">
        <v>18</v>
      </c>
      <c r="C458" s="109" t="s">
        <v>265</v>
      </c>
      <c r="D458" s="109" t="s">
        <v>325</v>
      </c>
      <c r="E458" s="123">
        <v>293451.2</v>
      </c>
      <c r="F458" s="109">
        <v>0</v>
      </c>
      <c r="G458" s="123">
        <v>282926.59999999998</v>
      </c>
      <c r="H458" s="109">
        <v>0</v>
      </c>
      <c r="I458" s="109">
        <v>0</v>
      </c>
      <c r="J458" s="109">
        <v>10524</v>
      </c>
      <c r="K458" s="123">
        <v>3220</v>
      </c>
      <c r="L458" s="109">
        <v>0</v>
      </c>
      <c r="M458" s="109">
        <v>0</v>
      </c>
      <c r="N458" s="109">
        <v>0</v>
      </c>
      <c r="O458" s="109">
        <v>0</v>
      </c>
      <c r="P458" s="109">
        <v>3220</v>
      </c>
      <c r="Q458" s="120">
        <v>11397</v>
      </c>
      <c r="R458" s="109">
        <v>0</v>
      </c>
      <c r="S458" s="124" t="s">
        <v>223</v>
      </c>
      <c r="T458" s="109" t="s">
        <v>61</v>
      </c>
      <c r="U458" s="109" t="s">
        <v>62</v>
      </c>
      <c r="V458" s="109" t="s">
        <v>63</v>
      </c>
      <c r="W458" s="109" t="s">
        <v>64</v>
      </c>
      <c r="X458" s="109" t="s">
        <v>454</v>
      </c>
      <c r="Y458" s="109" t="s">
        <v>456</v>
      </c>
      <c r="Z458" s="109" t="s">
        <v>417</v>
      </c>
    </row>
    <row r="459" spans="1:26" x14ac:dyDescent="0.25">
      <c r="A459" s="105"/>
      <c r="B459" s="128"/>
      <c r="C459" s="110"/>
      <c r="D459" s="110"/>
      <c r="E459" s="110"/>
      <c r="F459" s="110"/>
      <c r="G459" s="110"/>
      <c r="H459" s="110"/>
      <c r="I459" s="110"/>
      <c r="J459" s="110"/>
      <c r="K459" s="110"/>
      <c r="L459" s="110"/>
      <c r="M459" s="110"/>
      <c r="N459" s="110"/>
      <c r="O459" s="110"/>
      <c r="P459" s="110"/>
      <c r="Q459" s="110"/>
      <c r="R459" s="110"/>
      <c r="S459" s="125"/>
      <c r="T459" s="110"/>
      <c r="U459" s="110"/>
      <c r="V459" s="110"/>
      <c r="W459" s="110"/>
      <c r="X459" s="110"/>
      <c r="Y459" s="110"/>
      <c r="Z459" s="110"/>
    </row>
    <row r="460" spans="1:26" x14ac:dyDescent="0.25">
      <c r="A460" s="105"/>
      <c r="B460" s="128"/>
      <c r="C460" s="110"/>
      <c r="D460" s="110"/>
      <c r="E460" s="110"/>
      <c r="F460" s="110"/>
      <c r="G460" s="110"/>
      <c r="H460" s="110"/>
      <c r="I460" s="110"/>
      <c r="J460" s="110"/>
      <c r="K460" s="110"/>
      <c r="L460" s="110"/>
      <c r="M460" s="110"/>
      <c r="N460" s="110"/>
      <c r="O460" s="110"/>
      <c r="P460" s="110"/>
      <c r="Q460" s="110"/>
      <c r="R460" s="110"/>
      <c r="S460" s="125"/>
      <c r="T460" s="110"/>
      <c r="U460" s="110"/>
      <c r="V460" s="110"/>
      <c r="W460" s="110"/>
      <c r="X460" s="110"/>
      <c r="Y460" s="110"/>
      <c r="Z460" s="110"/>
    </row>
    <row r="461" spans="1:26" x14ac:dyDescent="0.25">
      <c r="A461" s="105"/>
      <c r="B461" s="128"/>
      <c r="C461" s="110"/>
      <c r="D461" s="110"/>
      <c r="E461" s="110"/>
      <c r="F461" s="110"/>
      <c r="G461" s="110"/>
      <c r="H461" s="110"/>
      <c r="I461" s="110"/>
      <c r="J461" s="110"/>
      <c r="K461" s="110"/>
      <c r="L461" s="110"/>
      <c r="M461" s="110"/>
      <c r="N461" s="110"/>
      <c r="O461" s="110"/>
      <c r="P461" s="110"/>
      <c r="Q461" s="110"/>
      <c r="R461" s="110"/>
      <c r="S461" s="125"/>
      <c r="T461" s="110"/>
      <c r="U461" s="110"/>
      <c r="V461" s="110"/>
      <c r="W461" s="110"/>
      <c r="X461" s="110"/>
      <c r="Y461" s="110"/>
      <c r="Z461" s="110"/>
    </row>
    <row r="462" spans="1:26" x14ac:dyDescent="0.25">
      <c r="A462" s="105"/>
      <c r="B462" s="128"/>
      <c r="C462" s="110"/>
      <c r="D462" s="110"/>
      <c r="E462" s="110"/>
      <c r="F462" s="110"/>
      <c r="G462" s="110"/>
      <c r="H462" s="110"/>
      <c r="I462" s="110"/>
      <c r="J462" s="110"/>
      <c r="K462" s="110"/>
      <c r="L462" s="110"/>
      <c r="M462" s="110"/>
      <c r="N462" s="110"/>
      <c r="O462" s="110"/>
      <c r="P462" s="110"/>
      <c r="Q462" s="110"/>
      <c r="R462" s="110"/>
      <c r="S462" s="125"/>
      <c r="T462" s="110"/>
      <c r="U462" s="110"/>
      <c r="V462" s="110"/>
      <c r="W462" s="110"/>
      <c r="X462" s="110"/>
      <c r="Y462" s="110"/>
      <c r="Z462" s="110"/>
    </row>
    <row r="463" spans="1:26" x14ac:dyDescent="0.25">
      <c r="A463" s="105"/>
      <c r="B463" s="128"/>
      <c r="C463" s="110"/>
      <c r="D463" s="110"/>
      <c r="E463" s="110"/>
      <c r="F463" s="110"/>
      <c r="G463" s="110"/>
      <c r="H463" s="110"/>
      <c r="I463" s="110"/>
      <c r="J463" s="110"/>
      <c r="K463" s="110"/>
      <c r="L463" s="110"/>
      <c r="M463" s="110"/>
      <c r="N463" s="110"/>
      <c r="O463" s="110"/>
      <c r="P463" s="110"/>
      <c r="Q463" s="110"/>
      <c r="R463" s="110"/>
      <c r="S463" s="125"/>
      <c r="T463" s="110"/>
      <c r="U463" s="110"/>
      <c r="V463" s="110"/>
      <c r="W463" s="110"/>
      <c r="X463" s="110"/>
      <c r="Y463" s="110"/>
      <c r="Z463" s="110"/>
    </row>
    <row r="464" spans="1:26" ht="69" customHeight="1" x14ac:dyDescent="0.25">
      <c r="A464" s="105"/>
      <c r="B464" s="128"/>
      <c r="C464" s="110"/>
      <c r="D464" s="110"/>
      <c r="E464" s="110"/>
      <c r="F464" s="110"/>
      <c r="G464" s="110"/>
      <c r="H464" s="110"/>
      <c r="I464" s="110"/>
      <c r="J464" s="110"/>
      <c r="K464" s="110"/>
      <c r="L464" s="110"/>
      <c r="M464" s="110"/>
      <c r="N464" s="110"/>
      <c r="O464" s="110"/>
      <c r="P464" s="110"/>
      <c r="Q464" s="110"/>
      <c r="R464" s="110"/>
      <c r="S464" s="125"/>
      <c r="T464" s="110"/>
      <c r="U464" s="110"/>
      <c r="V464" s="110"/>
      <c r="W464" s="110"/>
      <c r="X464" s="110"/>
      <c r="Y464" s="110"/>
      <c r="Z464" s="110"/>
    </row>
    <row r="465" spans="1:26" ht="20.25" customHeight="1" x14ac:dyDescent="0.25">
      <c r="A465" s="105"/>
      <c r="B465" s="128"/>
      <c r="C465" s="110"/>
      <c r="D465" s="110"/>
      <c r="E465" s="110"/>
      <c r="F465" s="110"/>
      <c r="G465" s="110"/>
      <c r="H465" s="110"/>
      <c r="I465" s="110"/>
      <c r="J465" s="110"/>
      <c r="K465" s="110"/>
      <c r="L465" s="110"/>
      <c r="M465" s="110"/>
      <c r="N465" s="110"/>
      <c r="O465" s="110"/>
      <c r="P465" s="110"/>
      <c r="Q465" s="110"/>
      <c r="R465" s="110"/>
      <c r="S465" s="125"/>
      <c r="T465" s="110"/>
      <c r="U465" s="110"/>
      <c r="V465" s="110"/>
      <c r="W465" s="110"/>
      <c r="X465" s="110"/>
      <c r="Y465" s="110"/>
      <c r="Z465" s="110"/>
    </row>
    <row r="466" spans="1:26" ht="20.25" customHeight="1" x14ac:dyDescent="0.25">
      <c r="A466" s="105"/>
      <c r="B466" s="128"/>
      <c r="C466" s="110"/>
      <c r="D466" s="110"/>
      <c r="E466" s="110"/>
      <c r="F466" s="110"/>
      <c r="G466" s="110"/>
      <c r="H466" s="110"/>
      <c r="I466" s="110"/>
      <c r="J466" s="110"/>
      <c r="K466" s="110"/>
      <c r="L466" s="110"/>
      <c r="M466" s="110"/>
      <c r="N466" s="110"/>
      <c r="O466" s="110"/>
      <c r="P466" s="110"/>
      <c r="Q466" s="110"/>
      <c r="R466" s="110"/>
      <c r="S466" s="125"/>
      <c r="T466" s="110"/>
      <c r="U466" s="110"/>
      <c r="V466" s="110"/>
      <c r="W466" s="110"/>
      <c r="X466" s="110"/>
      <c r="Y466" s="110"/>
      <c r="Z466" s="110"/>
    </row>
    <row r="467" spans="1:26" ht="36.75" customHeight="1" x14ac:dyDescent="0.25">
      <c r="A467" s="106"/>
      <c r="B467" s="129"/>
      <c r="C467" s="111"/>
      <c r="D467" s="111"/>
      <c r="E467" s="111"/>
      <c r="F467" s="111"/>
      <c r="G467" s="111"/>
      <c r="H467" s="111"/>
      <c r="I467" s="111"/>
      <c r="J467" s="111"/>
      <c r="K467" s="111"/>
      <c r="L467" s="111"/>
      <c r="M467" s="111"/>
      <c r="N467" s="111"/>
      <c r="O467" s="111"/>
      <c r="P467" s="111"/>
      <c r="Q467" s="111"/>
      <c r="R467" s="111"/>
      <c r="S467" s="126"/>
      <c r="T467" s="111"/>
      <c r="U467" s="111"/>
      <c r="V467" s="111"/>
      <c r="W467" s="111"/>
      <c r="X467" s="111"/>
      <c r="Y467" s="111"/>
      <c r="Z467" s="111"/>
    </row>
    <row r="468" spans="1:26" x14ac:dyDescent="0.25">
      <c r="A468" s="22"/>
      <c r="B468" s="7"/>
      <c r="C468" s="3" t="s">
        <v>114</v>
      </c>
      <c r="D468" s="3"/>
      <c r="E468" s="5">
        <f>SUM(E452:E467)</f>
        <v>308600.2</v>
      </c>
      <c r="F468" s="4">
        <f>SUM(F452:F467)</f>
        <v>15149</v>
      </c>
      <c r="G468" s="5">
        <f t="shared" ref="G468:P468" si="7">SUM(G452:G467)</f>
        <v>282926.59999999998</v>
      </c>
      <c r="H468" s="3">
        <f t="shared" si="7"/>
        <v>0</v>
      </c>
      <c r="I468" s="3">
        <f t="shared" si="7"/>
        <v>0</v>
      </c>
      <c r="J468" s="3">
        <f t="shared" si="7"/>
        <v>10524</v>
      </c>
      <c r="K468" s="5">
        <f t="shared" si="7"/>
        <v>4156</v>
      </c>
      <c r="L468" s="3">
        <f t="shared" si="7"/>
        <v>936</v>
      </c>
      <c r="M468" s="3">
        <f t="shared" si="7"/>
        <v>0</v>
      </c>
      <c r="N468" s="3">
        <f t="shared" si="7"/>
        <v>0</v>
      </c>
      <c r="O468" s="3">
        <f t="shared" si="7"/>
        <v>0</v>
      </c>
      <c r="P468" s="3">
        <f t="shared" si="7"/>
        <v>3220</v>
      </c>
      <c r="Q468" s="4">
        <f>SUM(Q452:Q467)</f>
        <v>13897</v>
      </c>
      <c r="R468" s="3">
        <f>SUM(R452:R467)</f>
        <v>124</v>
      </c>
      <c r="S468" s="6"/>
      <c r="T468" s="3"/>
      <c r="U468" s="3"/>
      <c r="V468" s="3"/>
      <c r="W468" s="3"/>
      <c r="X468" s="3"/>
      <c r="Y468" s="3"/>
      <c r="Z468" s="10"/>
    </row>
    <row r="469" spans="1:26" x14ac:dyDescent="0.25">
      <c r="A469" s="154"/>
      <c r="B469" s="115" t="s">
        <v>1</v>
      </c>
      <c r="C469" s="89" t="s">
        <v>0</v>
      </c>
      <c r="D469" s="92" t="s">
        <v>272</v>
      </c>
      <c r="E469" s="89" t="s">
        <v>9</v>
      </c>
      <c r="F469" s="89"/>
      <c r="G469" s="89"/>
      <c r="H469" s="89"/>
      <c r="I469" s="89"/>
      <c r="J469" s="89"/>
      <c r="K469" s="89"/>
      <c r="L469" s="89"/>
      <c r="M469" s="89"/>
      <c r="N469" s="89"/>
      <c r="O469" s="89"/>
      <c r="P469" s="89"/>
      <c r="Q469" s="89" t="s">
        <v>10</v>
      </c>
      <c r="R469" s="89"/>
      <c r="S469" s="92" t="s">
        <v>95</v>
      </c>
      <c r="T469" s="89" t="s">
        <v>13</v>
      </c>
      <c r="U469" s="89" t="s">
        <v>14</v>
      </c>
      <c r="V469" s="89" t="s">
        <v>15</v>
      </c>
      <c r="W469" s="89" t="s">
        <v>16</v>
      </c>
      <c r="X469" s="89" t="s">
        <v>376</v>
      </c>
      <c r="Y469" s="89" t="s">
        <v>377</v>
      </c>
      <c r="Z469" s="89" t="s">
        <v>275</v>
      </c>
    </row>
    <row r="470" spans="1:26" x14ac:dyDescent="0.25">
      <c r="A470" s="155"/>
      <c r="B470" s="115"/>
      <c r="C470" s="89"/>
      <c r="D470" s="93"/>
      <c r="E470" s="89" t="s">
        <v>2</v>
      </c>
      <c r="F470" s="89"/>
      <c r="G470" s="89"/>
      <c r="H470" s="89"/>
      <c r="I470" s="89"/>
      <c r="J470" s="89"/>
      <c r="K470" s="89" t="s">
        <v>3</v>
      </c>
      <c r="L470" s="89"/>
      <c r="M470" s="89"/>
      <c r="N470" s="89"/>
      <c r="O470" s="89"/>
      <c r="P470" s="89"/>
      <c r="Q470" s="89" t="s">
        <v>11</v>
      </c>
      <c r="R470" s="89" t="s">
        <v>12</v>
      </c>
      <c r="S470" s="93"/>
      <c r="T470" s="89"/>
      <c r="U470" s="89"/>
      <c r="V470" s="89"/>
      <c r="W470" s="89"/>
      <c r="X470" s="89"/>
      <c r="Y470" s="89"/>
      <c r="Z470" s="89"/>
    </row>
    <row r="471" spans="1:26" x14ac:dyDescent="0.25">
      <c r="A471" s="156"/>
      <c r="B471" s="115"/>
      <c r="C471" s="89"/>
      <c r="D471" s="93"/>
      <c r="E471" s="17" t="s">
        <v>8</v>
      </c>
      <c r="F471" s="17" t="s">
        <v>4</v>
      </c>
      <c r="G471" s="1" t="s">
        <v>5</v>
      </c>
      <c r="H471" s="1" t="s">
        <v>6</v>
      </c>
      <c r="I471" s="1" t="s">
        <v>23</v>
      </c>
      <c r="J471" s="1" t="s">
        <v>7</v>
      </c>
      <c r="K471" s="1" t="s">
        <v>8</v>
      </c>
      <c r="L471" s="1" t="s">
        <v>4</v>
      </c>
      <c r="M471" s="1" t="s">
        <v>5</v>
      </c>
      <c r="N471" s="1" t="s">
        <v>6</v>
      </c>
      <c r="O471" s="1" t="s">
        <v>23</v>
      </c>
      <c r="P471" s="1" t="s">
        <v>7</v>
      </c>
      <c r="Q471" s="89"/>
      <c r="R471" s="89"/>
      <c r="S471" s="94"/>
      <c r="T471" s="89"/>
      <c r="U471" s="89"/>
      <c r="V471" s="89"/>
      <c r="W471" s="89"/>
      <c r="X471" s="89"/>
      <c r="Y471" s="89"/>
      <c r="Z471" s="89"/>
    </row>
    <row r="472" spans="1:26" x14ac:dyDescent="0.25">
      <c r="A472" s="16"/>
      <c r="B472" s="16">
        <v>1</v>
      </c>
      <c r="C472" s="1">
        <v>2</v>
      </c>
      <c r="D472" s="94"/>
      <c r="E472" s="1">
        <v>3</v>
      </c>
      <c r="F472" s="1">
        <v>4</v>
      </c>
      <c r="G472" s="1">
        <v>5</v>
      </c>
      <c r="H472" s="1">
        <v>6</v>
      </c>
      <c r="I472" s="1">
        <v>7</v>
      </c>
      <c r="J472" s="1">
        <v>8</v>
      </c>
      <c r="K472" s="1">
        <v>9</v>
      </c>
      <c r="L472" s="1">
        <v>10</v>
      </c>
      <c r="M472" s="1">
        <v>11</v>
      </c>
      <c r="N472" s="1">
        <v>12</v>
      </c>
      <c r="O472" s="1">
        <v>13</v>
      </c>
      <c r="P472" s="1">
        <v>14</v>
      </c>
      <c r="Q472" s="1">
        <v>15</v>
      </c>
      <c r="R472" s="1">
        <v>16</v>
      </c>
      <c r="S472" s="1">
        <v>17</v>
      </c>
      <c r="T472" s="1">
        <v>18</v>
      </c>
      <c r="U472" s="1">
        <v>19</v>
      </c>
      <c r="V472" s="17">
        <v>20</v>
      </c>
      <c r="W472" s="1">
        <v>21</v>
      </c>
      <c r="X472" s="1">
        <v>21</v>
      </c>
      <c r="Y472" s="1">
        <v>21</v>
      </c>
      <c r="Z472" s="47"/>
    </row>
    <row r="473" spans="1:26" ht="33.75" customHeight="1" x14ac:dyDescent="0.25">
      <c r="A473" s="20"/>
      <c r="B473" s="20"/>
      <c r="C473" s="2"/>
      <c r="D473" s="32"/>
      <c r="E473" s="159" t="s">
        <v>118</v>
      </c>
      <c r="F473" s="160"/>
      <c r="G473" s="160"/>
      <c r="H473" s="160"/>
      <c r="I473" s="160"/>
      <c r="J473" s="160"/>
      <c r="K473" s="160"/>
      <c r="L473" s="160"/>
      <c r="M473" s="160"/>
      <c r="N473" s="160"/>
      <c r="O473" s="160"/>
      <c r="P473" s="160"/>
      <c r="Q473" s="160"/>
      <c r="R473" s="160"/>
      <c r="S473" s="160"/>
      <c r="T473" s="160"/>
      <c r="U473" s="160"/>
      <c r="V473" s="161"/>
      <c r="W473" s="2"/>
      <c r="X473" s="2"/>
      <c r="Y473" s="2"/>
      <c r="Z473" s="2"/>
    </row>
    <row r="474" spans="1:26" x14ac:dyDescent="0.25">
      <c r="A474" s="104">
        <v>50</v>
      </c>
      <c r="B474" s="119" t="s">
        <v>17</v>
      </c>
      <c r="C474" s="95" t="s">
        <v>266</v>
      </c>
      <c r="D474" s="109" t="s">
        <v>326</v>
      </c>
      <c r="E474" s="162">
        <v>10684.5</v>
      </c>
      <c r="F474" s="95">
        <v>184.5</v>
      </c>
      <c r="G474" s="95">
        <v>0</v>
      </c>
      <c r="H474" s="95">
        <v>0</v>
      </c>
      <c r="I474" s="95">
        <v>0</v>
      </c>
      <c r="J474" s="122">
        <v>10500</v>
      </c>
      <c r="K474" s="95">
        <v>184.5</v>
      </c>
      <c r="L474" s="95">
        <v>184.5</v>
      </c>
      <c r="M474" s="95">
        <v>0</v>
      </c>
      <c r="N474" s="95">
        <v>0</v>
      </c>
      <c r="O474" s="95">
        <v>0</v>
      </c>
      <c r="P474" s="95">
        <v>0</v>
      </c>
      <c r="Q474" s="95">
        <v>200</v>
      </c>
      <c r="R474" s="95">
        <v>0</v>
      </c>
      <c r="S474" s="95" t="s">
        <v>221</v>
      </c>
      <c r="T474" s="95" t="s">
        <v>65</v>
      </c>
      <c r="U474" s="95" t="s">
        <v>66</v>
      </c>
      <c r="V474" s="95" t="s">
        <v>67</v>
      </c>
      <c r="W474" s="95" t="s">
        <v>68</v>
      </c>
      <c r="X474" s="95" t="s">
        <v>457</v>
      </c>
      <c r="Y474" s="95" t="s">
        <v>458</v>
      </c>
      <c r="Z474" s="109" t="s">
        <v>417</v>
      </c>
    </row>
    <row r="475" spans="1:26" x14ac:dyDescent="0.25">
      <c r="A475" s="105"/>
      <c r="B475" s="119"/>
      <c r="C475" s="95"/>
      <c r="D475" s="110"/>
      <c r="E475" s="95"/>
      <c r="F475" s="95"/>
      <c r="G475" s="95"/>
      <c r="H475" s="95"/>
      <c r="I475" s="95"/>
      <c r="J475" s="95"/>
      <c r="K475" s="95"/>
      <c r="L475" s="95"/>
      <c r="M475" s="95"/>
      <c r="N475" s="95"/>
      <c r="O475" s="95"/>
      <c r="P475" s="95"/>
      <c r="Q475" s="95"/>
      <c r="R475" s="95"/>
      <c r="S475" s="95"/>
      <c r="T475" s="95"/>
      <c r="U475" s="95"/>
      <c r="V475" s="95"/>
      <c r="W475" s="95"/>
      <c r="X475" s="95"/>
      <c r="Y475" s="95"/>
      <c r="Z475" s="110"/>
    </row>
    <row r="476" spans="1:26" x14ac:dyDescent="0.25">
      <c r="A476" s="105"/>
      <c r="B476" s="119"/>
      <c r="C476" s="95"/>
      <c r="D476" s="110"/>
      <c r="E476" s="95"/>
      <c r="F476" s="95"/>
      <c r="G476" s="95"/>
      <c r="H476" s="95"/>
      <c r="I476" s="95"/>
      <c r="J476" s="95"/>
      <c r="K476" s="95"/>
      <c r="L476" s="95"/>
      <c r="M476" s="95"/>
      <c r="N476" s="95"/>
      <c r="O476" s="95"/>
      <c r="P476" s="95"/>
      <c r="Q476" s="95"/>
      <c r="R476" s="95"/>
      <c r="S476" s="95"/>
      <c r="T476" s="95"/>
      <c r="U476" s="95"/>
      <c r="V476" s="95"/>
      <c r="W476" s="95"/>
      <c r="X476" s="95"/>
      <c r="Y476" s="95"/>
      <c r="Z476" s="110"/>
    </row>
    <row r="477" spans="1:26" x14ac:dyDescent="0.25">
      <c r="A477" s="105"/>
      <c r="B477" s="119"/>
      <c r="C477" s="95"/>
      <c r="D477" s="110"/>
      <c r="E477" s="95"/>
      <c r="F477" s="95"/>
      <c r="G477" s="95"/>
      <c r="H477" s="95"/>
      <c r="I477" s="95"/>
      <c r="J477" s="95"/>
      <c r="K477" s="95"/>
      <c r="L477" s="95"/>
      <c r="M477" s="95"/>
      <c r="N477" s="95"/>
      <c r="O477" s="95"/>
      <c r="P477" s="95"/>
      <c r="Q477" s="95"/>
      <c r="R477" s="95"/>
      <c r="S477" s="95"/>
      <c r="T477" s="95"/>
      <c r="U477" s="95"/>
      <c r="V477" s="95"/>
      <c r="W477" s="95"/>
      <c r="X477" s="95"/>
      <c r="Y477" s="95"/>
      <c r="Z477" s="110"/>
    </row>
    <row r="478" spans="1:26" x14ac:dyDescent="0.25">
      <c r="A478" s="105"/>
      <c r="B478" s="119"/>
      <c r="C478" s="95"/>
      <c r="D478" s="110"/>
      <c r="E478" s="95"/>
      <c r="F478" s="95"/>
      <c r="G478" s="95"/>
      <c r="H478" s="95"/>
      <c r="I478" s="95"/>
      <c r="J478" s="95"/>
      <c r="K478" s="95"/>
      <c r="L478" s="95"/>
      <c r="M478" s="95"/>
      <c r="N478" s="95"/>
      <c r="O478" s="95"/>
      <c r="P478" s="95"/>
      <c r="Q478" s="95"/>
      <c r="R478" s="95"/>
      <c r="S478" s="95"/>
      <c r="T478" s="95"/>
      <c r="U478" s="95"/>
      <c r="V478" s="95"/>
      <c r="W478" s="95"/>
      <c r="X478" s="95"/>
      <c r="Y478" s="95"/>
      <c r="Z478" s="110"/>
    </row>
    <row r="479" spans="1:26" x14ac:dyDescent="0.25">
      <c r="A479" s="105"/>
      <c r="B479" s="119"/>
      <c r="C479" s="95"/>
      <c r="D479" s="110"/>
      <c r="E479" s="95"/>
      <c r="F479" s="95"/>
      <c r="G479" s="95"/>
      <c r="H479" s="95"/>
      <c r="I479" s="95"/>
      <c r="J479" s="95"/>
      <c r="K479" s="95"/>
      <c r="L479" s="95"/>
      <c r="M479" s="95"/>
      <c r="N479" s="95"/>
      <c r="O479" s="95"/>
      <c r="P479" s="95"/>
      <c r="Q479" s="95"/>
      <c r="R479" s="95"/>
      <c r="S479" s="95"/>
      <c r="T479" s="95"/>
      <c r="U479" s="95"/>
      <c r="V479" s="95"/>
      <c r="W479" s="95"/>
      <c r="X479" s="95"/>
      <c r="Y479" s="95"/>
      <c r="Z479" s="110"/>
    </row>
    <row r="480" spans="1:26" ht="24.75" customHeight="1" x14ac:dyDescent="0.25">
      <c r="A480" s="105"/>
      <c r="B480" s="119"/>
      <c r="C480" s="95"/>
      <c r="D480" s="110"/>
      <c r="E480" s="95"/>
      <c r="F480" s="95"/>
      <c r="G480" s="95"/>
      <c r="H480" s="95"/>
      <c r="I480" s="95"/>
      <c r="J480" s="95"/>
      <c r="K480" s="95"/>
      <c r="L480" s="95"/>
      <c r="M480" s="95"/>
      <c r="N480" s="95"/>
      <c r="O480" s="95"/>
      <c r="P480" s="95"/>
      <c r="Q480" s="95"/>
      <c r="R480" s="95"/>
      <c r="S480" s="95"/>
      <c r="T480" s="95"/>
      <c r="U480" s="95"/>
      <c r="V480" s="95"/>
      <c r="W480" s="95"/>
      <c r="X480" s="95"/>
      <c r="Y480" s="95"/>
      <c r="Z480" s="110"/>
    </row>
    <row r="481" spans="1:26" ht="24" customHeight="1" x14ac:dyDescent="0.25">
      <c r="A481" s="105"/>
      <c r="B481" s="119"/>
      <c r="C481" s="95"/>
      <c r="D481" s="110"/>
      <c r="E481" s="95"/>
      <c r="F481" s="95"/>
      <c r="G481" s="95"/>
      <c r="H481" s="95"/>
      <c r="I481" s="95"/>
      <c r="J481" s="95"/>
      <c r="K481" s="95"/>
      <c r="L481" s="95"/>
      <c r="M481" s="95"/>
      <c r="N481" s="95"/>
      <c r="O481" s="95"/>
      <c r="P481" s="95"/>
      <c r="Q481" s="95"/>
      <c r="R481" s="95"/>
      <c r="S481" s="95"/>
      <c r="T481" s="95"/>
      <c r="U481" s="95"/>
      <c r="V481" s="95"/>
      <c r="W481" s="95"/>
      <c r="X481" s="95"/>
      <c r="Y481" s="95"/>
      <c r="Z481" s="110"/>
    </row>
    <row r="482" spans="1:26" x14ac:dyDescent="0.25">
      <c r="A482" s="105"/>
      <c r="B482" s="119"/>
      <c r="C482" s="95"/>
      <c r="D482" s="110"/>
      <c r="E482" s="95"/>
      <c r="F482" s="95"/>
      <c r="G482" s="95"/>
      <c r="H482" s="95"/>
      <c r="I482" s="95"/>
      <c r="J482" s="95"/>
      <c r="K482" s="95"/>
      <c r="L482" s="95"/>
      <c r="M482" s="95"/>
      <c r="N482" s="95"/>
      <c r="O482" s="95"/>
      <c r="P482" s="95"/>
      <c r="Q482" s="95"/>
      <c r="R482" s="95"/>
      <c r="S482" s="95"/>
      <c r="T482" s="95"/>
      <c r="U482" s="95"/>
      <c r="V482" s="95"/>
      <c r="W482" s="95"/>
      <c r="X482" s="95"/>
      <c r="Y482" s="95"/>
      <c r="Z482" s="110"/>
    </row>
    <row r="483" spans="1:26" x14ac:dyDescent="0.25">
      <c r="A483" s="106"/>
      <c r="B483" s="119"/>
      <c r="C483" s="95"/>
      <c r="D483" s="111"/>
      <c r="E483" s="95"/>
      <c r="F483" s="95"/>
      <c r="G483" s="95"/>
      <c r="H483" s="95"/>
      <c r="I483" s="95"/>
      <c r="J483" s="95"/>
      <c r="K483" s="95"/>
      <c r="L483" s="95"/>
      <c r="M483" s="95"/>
      <c r="N483" s="95"/>
      <c r="O483" s="95"/>
      <c r="P483" s="95"/>
      <c r="Q483" s="95"/>
      <c r="R483" s="95"/>
      <c r="S483" s="95"/>
      <c r="T483" s="95"/>
      <c r="U483" s="95"/>
      <c r="V483" s="95"/>
      <c r="W483" s="95"/>
      <c r="X483" s="95"/>
      <c r="Y483" s="95"/>
      <c r="Z483" s="111"/>
    </row>
    <row r="484" spans="1:26" x14ac:dyDescent="0.25">
      <c r="A484" s="22"/>
      <c r="B484" s="22"/>
      <c r="C484" s="8" t="s">
        <v>114</v>
      </c>
      <c r="D484" s="8"/>
      <c r="E484" s="18">
        <f>SUM(E474,E468,E446,E418,E338,E284,E194,E154,E126)</f>
        <v>434082.50999999995</v>
      </c>
      <c r="F484" s="18">
        <f t="shared" ref="F484:R484" si="8">SUM(F474,F468,F446,F418,F338,F284,F194,F154,F126)</f>
        <v>52047.86</v>
      </c>
      <c r="G484" s="18">
        <f t="shared" si="8"/>
        <v>305171.86</v>
      </c>
      <c r="H484" s="18">
        <f t="shared" si="8"/>
        <v>413.94399999999996</v>
      </c>
      <c r="I484" s="18">
        <f t="shared" si="8"/>
        <v>1872</v>
      </c>
      <c r="J484" s="18">
        <f t="shared" si="8"/>
        <v>23044.080000000002</v>
      </c>
      <c r="K484" s="18">
        <f t="shared" si="8"/>
        <v>21030.012000000002</v>
      </c>
      <c r="L484" s="18">
        <f t="shared" si="8"/>
        <v>13098.272000000001</v>
      </c>
      <c r="M484" s="18">
        <f t="shared" si="8"/>
        <v>1596.2399999999998</v>
      </c>
      <c r="N484" s="18">
        <f t="shared" si="8"/>
        <v>65.260000000000005</v>
      </c>
      <c r="O484" s="18">
        <f t="shared" si="8"/>
        <v>348.3</v>
      </c>
      <c r="P484" s="18">
        <f t="shared" si="8"/>
        <v>4078.1000000000004</v>
      </c>
      <c r="Q484" s="18">
        <f t="shared" si="8"/>
        <v>20252</v>
      </c>
      <c r="R484" s="18">
        <f t="shared" si="8"/>
        <v>1636</v>
      </c>
      <c r="S484" s="8"/>
      <c r="T484" s="8"/>
      <c r="U484" s="8"/>
      <c r="V484" s="10"/>
      <c r="W484" s="8"/>
      <c r="X484" s="8"/>
      <c r="Y484" s="8"/>
      <c r="Z484" s="8"/>
    </row>
    <row r="485" spans="1:26" ht="15" customHeight="1" x14ac:dyDescent="0.25">
      <c r="A485" s="89" t="s">
        <v>1</v>
      </c>
      <c r="B485" s="89" t="s">
        <v>1</v>
      </c>
      <c r="C485" s="92" t="s">
        <v>271</v>
      </c>
      <c r="D485" s="92" t="s">
        <v>272</v>
      </c>
      <c r="E485" s="89" t="s">
        <v>9</v>
      </c>
      <c r="F485" s="89"/>
      <c r="G485" s="89"/>
      <c r="H485" s="89"/>
      <c r="I485" s="89"/>
      <c r="J485" s="89"/>
      <c r="K485" s="89"/>
      <c r="L485" s="89"/>
      <c r="M485" s="89"/>
      <c r="N485" s="89"/>
      <c r="O485" s="89"/>
      <c r="P485" s="89"/>
      <c r="Q485" s="89" t="s">
        <v>10</v>
      </c>
      <c r="R485" s="89"/>
      <c r="S485" s="89" t="s">
        <v>95</v>
      </c>
      <c r="T485" s="89" t="s">
        <v>13</v>
      </c>
      <c r="U485" s="89" t="s">
        <v>14</v>
      </c>
      <c r="V485" s="89" t="s">
        <v>15</v>
      </c>
      <c r="W485" s="89" t="s">
        <v>16</v>
      </c>
      <c r="X485" s="89" t="s">
        <v>376</v>
      </c>
      <c r="Y485" s="89" t="s">
        <v>377</v>
      </c>
      <c r="Z485" s="89" t="s">
        <v>275</v>
      </c>
    </row>
    <row r="486" spans="1:26" x14ac:dyDescent="0.25">
      <c r="A486" s="89"/>
      <c r="B486" s="89"/>
      <c r="C486" s="93"/>
      <c r="D486" s="93"/>
      <c r="E486" s="89" t="s">
        <v>273</v>
      </c>
      <c r="F486" s="89"/>
      <c r="G486" s="89"/>
      <c r="H486" s="89"/>
      <c r="I486" s="89"/>
      <c r="J486" s="89"/>
      <c r="K486" s="157" t="s">
        <v>274</v>
      </c>
      <c r="L486" s="157"/>
      <c r="M486" s="157"/>
      <c r="N486" s="157"/>
      <c r="O486" s="158"/>
      <c r="P486" s="31"/>
      <c r="Q486" s="89" t="s">
        <v>11</v>
      </c>
      <c r="R486" s="89" t="s">
        <v>12</v>
      </c>
      <c r="S486" s="89"/>
      <c r="T486" s="89"/>
      <c r="U486" s="89"/>
      <c r="V486" s="89"/>
      <c r="W486" s="89"/>
      <c r="X486" s="89"/>
      <c r="Y486" s="89"/>
      <c r="Z486" s="89"/>
    </row>
    <row r="487" spans="1:26" x14ac:dyDescent="0.25">
      <c r="A487" s="89"/>
      <c r="B487" s="89"/>
      <c r="C487" s="94"/>
      <c r="D487" s="94"/>
      <c r="E487" s="30" t="s">
        <v>8</v>
      </c>
      <c r="F487" s="1" t="s">
        <v>4</v>
      </c>
      <c r="G487" s="1" t="s">
        <v>5</v>
      </c>
      <c r="H487" s="1" t="s">
        <v>6</v>
      </c>
      <c r="I487" s="1" t="s">
        <v>7</v>
      </c>
      <c r="J487" s="1" t="s">
        <v>23</v>
      </c>
      <c r="K487" s="1" t="s">
        <v>8</v>
      </c>
      <c r="L487" s="1" t="s">
        <v>4</v>
      </c>
      <c r="M487" s="1" t="s">
        <v>5</v>
      </c>
      <c r="N487" s="1" t="s">
        <v>6</v>
      </c>
      <c r="O487" s="1" t="s">
        <v>7</v>
      </c>
      <c r="P487" s="31" t="s">
        <v>23</v>
      </c>
      <c r="Q487" s="89"/>
      <c r="R487" s="89"/>
      <c r="S487" s="89"/>
      <c r="T487" s="89"/>
      <c r="U487" s="89"/>
      <c r="V487" s="89"/>
      <c r="W487" s="89"/>
      <c r="X487" s="89"/>
      <c r="Y487" s="89"/>
      <c r="Z487" s="89"/>
    </row>
    <row r="488" spans="1:26" x14ac:dyDescent="0.25">
      <c r="A488" s="1">
        <v>1</v>
      </c>
      <c r="B488" s="1">
        <v>1</v>
      </c>
      <c r="C488" s="1">
        <v>2</v>
      </c>
      <c r="D488" s="1">
        <v>3</v>
      </c>
      <c r="E488" s="1">
        <v>4</v>
      </c>
      <c r="F488" s="1">
        <v>5</v>
      </c>
      <c r="G488" s="1">
        <v>6</v>
      </c>
      <c r="H488" s="1">
        <v>7</v>
      </c>
      <c r="I488" s="1">
        <v>8</v>
      </c>
      <c r="J488" s="1">
        <v>9</v>
      </c>
      <c r="K488" s="1">
        <v>10</v>
      </c>
      <c r="L488" s="1">
        <v>11</v>
      </c>
      <c r="M488" s="1">
        <v>12</v>
      </c>
      <c r="N488" s="1">
        <v>13</v>
      </c>
      <c r="O488" s="1">
        <v>14</v>
      </c>
      <c r="P488" s="1">
        <v>15</v>
      </c>
      <c r="Q488" s="1">
        <v>16</v>
      </c>
      <c r="R488" s="1">
        <v>17</v>
      </c>
      <c r="S488" s="1">
        <v>18</v>
      </c>
      <c r="T488" s="1">
        <v>19</v>
      </c>
      <c r="U488" s="30">
        <v>20</v>
      </c>
      <c r="V488" s="1">
        <v>21</v>
      </c>
      <c r="W488" s="1">
        <v>22</v>
      </c>
      <c r="X488" s="1">
        <v>22</v>
      </c>
      <c r="Y488" s="1">
        <v>22</v>
      </c>
      <c r="Z488" s="1">
        <v>25</v>
      </c>
    </row>
    <row r="489" spans="1:26" ht="37.5" customHeight="1" x14ac:dyDescent="0.25">
      <c r="A489" s="159" t="s">
        <v>310</v>
      </c>
      <c r="B489" s="160"/>
      <c r="C489" s="160"/>
      <c r="D489" s="160"/>
      <c r="E489" s="160"/>
      <c r="F489" s="160"/>
      <c r="G489" s="160"/>
      <c r="H489" s="160"/>
      <c r="I489" s="160"/>
      <c r="J489" s="160"/>
      <c r="K489" s="160"/>
      <c r="L489" s="160"/>
      <c r="M489" s="160"/>
      <c r="N489" s="160"/>
      <c r="O489" s="160"/>
      <c r="P489" s="160"/>
      <c r="Q489" s="160"/>
      <c r="R489" s="160"/>
      <c r="S489" s="160"/>
      <c r="T489" s="160"/>
      <c r="U489" s="160"/>
      <c r="V489" s="160"/>
      <c r="W489" s="39"/>
      <c r="X489" s="39"/>
      <c r="Y489" s="39"/>
      <c r="Z489" s="39"/>
    </row>
    <row r="490" spans="1:26" ht="92.25" customHeight="1" x14ac:dyDescent="0.25">
      <c r="B490" s="28">
        <v>1</v>
      </c>
      <c r="C490" s="28" t="s">
        <v>276</v>
      </c>
      <c r="D490" s="45" t="s">
        <v>315</v>
      </c>
      <c r="E490" s="28">
        <v>27000</v>
      </c>
      <c r="F490" s="28">
        <v>0</v>
      </c>
      <c r="G490" s="28">
        <v>0</v>
      </c>
      <c r="H490" s="28">
        <v>0</v>
      </c>
      <c r="I490" s="28">
        <v>0</v>
      </c>
      <c r="J490" s="28">
        <v>0</v>
      </c>
      <c r="K490" s="28">
        <v>0</v>
      </c>
      <c r="L490" s="28">
        <v>0</v>
      </c>
      <c r="M490" s="28">
        <v>0</v>
      </c>
      <c r="N490" s="28">
        <v>0</v>
      </c>
      <c r="O490" s="28">
        <v>0</v>
      </c>
      <c r="P490" s="28">
        <v>0</v>
      </c>
      <c r="Q490" s="28">
        <v>700</v>
      </c>
      <c r="R490" s="28">
        <v>0</v>
      </c>
      <c r="S490" s="28" t="s">
        <v>277</v>
      </c>
      <c r="T490" s="28"/>
      <c r="U490" s="28" t="s">
        <v>278</v>
      </c>
      <c r="V490" s="28"/>
      <c r="W490" s="28"/>
      <c r="X490" s="37"/>
      <c r="Y490" s="37"/>
      <c r="Z490" s="28" t="s">
        <v>279</v>
      </c>
    </row>
    <row r="491" spans="1:26" ht="99.75" x14ac:dyDescent="0.25">
      <c r="B491" s="28">
        <v>2</v>
      </c>
      <c r="C491" s="28" t="s">
        <v>316</v>
      </c>
      <c r="D491" s="28" t="s">
        <v>315</v>
      </c>
      <c r="E491" s="28">
        <v>185</v>
      </c>
      <c r="F491" s="28">
        <v>50</v>
      </c>
      <c r="G491" s="28">
        <v>135</v>
      </c>
      <c r="H491" s="28">
        <v>0</v>
      </c>
      <c r="I491" s="28">
        <v>0</v>
      </c>
      <c r="J491" s="28">
        <v>0</v>
      </c>
      <c r="K491" s="28">
        <v>0</v>
      </c>
      <c r="L491" s="28">
        <v>0</v>
      </c>
      <c r="M491" s="28">
        <v>0</v>
      </c>
      <c r="N491" s="28">
        <v>0</v>
      </c>
      <c r="O491" s="28">
        <v>0</v>
      </c>
      <c r="P491" s="28">
        <v>0</v>
      </c>
      <c r="Q491" s="28">
        <v>29</v>
      </c>
      <c r="R491" s="28">
        <v>0</v>
      </c>
      <c r="S491" s="28" t="s">
        <v>280</v>
      </c>
      <c r="T491" s="28"/>
      <c r="U491" s="28" t="s">
        <v>281</v>
      </c>
      <c r="V491" s="28"/>
      <c r="W491" s="28"/>
      <c r="X491" s="37"/>
      <c r="Y491" s="37"/>
      <c r="Z491" s="28" t="s">
        <v>279</v>
      </c>
    </row>
    <row r="492" spans="1:26" ht="71.25" x14ac:dyDescent="0.25">
      <c r="B492" s="28">
        <v>3</v>
      </c>
      <c r="C492" s="28" t="s">
        <v>282</v>
      </c>
      <c r="D492" s="28" t="s">
        <v>324</v>
      </c>
      <c r="E492" s="28">
        <v>3.3</v>
      </c>
      <c r="F492" s="28">
        <v>750</v>
      </c>
      <c r="G492" s="28">
        <v>2.5</v>
      </c>
      <c r="H492" s="28"/>
      <c r="I492" s="28"/>
      <c r="J492" s="28"/>
      <c r="K492" s="28">
        <v>0</v>
      </c>
      <c r="L492" s="28">
        <v>0</v>
      </c>
      <c r="M492" s="28">
        <v>0</v>
      </c>
      <c r="N492" s="28">
        <v>0</v>
      </c>
      <c r="O492" s="28">
        <v>0</v>
      </c>
      <c r="P492" s="28">
        <v>0</v>
      </c>
      <c r="Q492" s="28">
        <v>500</v>
      </c>
      <c r="R492" s="28">
        <v>0</v>
      </c>
      <c r="S492" s="28" t="s">
        <v>283</v>
      </c>
      <c r="T492" s="28"/>
      <c r="U492" s="28"/>
      <c r="V492" s="28"/>
      <c r="W492" s="28"/>
      <c r="X492" s="37"/>
      <c r="Y492" s="37"/>
      <c r="Z492" s="28" t="s">
        <v>279</v>
      </c>
    </row>
    <row r="493" spans="1:26" ht="409.5" x14ac:dyDescent="0.25">
      <c r="B493" s="28">
        <v>4</v>
      </c>
      <c r="C493" s="33" t="s">
        <v>284</v>
      </c>
      <c r="D493" s="33" t="s">
        <v>312</v>
      </c>
      <c r="E493" s="33">
        <v>27000</v>
      </c>
      <c r="F493" s="33">
        <v>1381</v>
      </c>
      <c r="G493" s="33">
        <v>26760</v>
      </c>
      <c r="H493" s="33">
        <v>0</v>
      </c>
      <c r="I493" s="33">
        <v>0</v>
      </c>
      <c r="J493" s="33">
        <v>0</v>
      </c>
      <c r="K493" s="33">
        <v>0</v>
      </c>
      <c r="L493" s="33">
        <v>0</v>
      </c>
      <c r="M493" s="33">
        <v>0</v>
      </c>
      <c r="N493" s="33">
        <v>0</v>
      </c>
      <c r="O493" s="33">
        <v>0</v>
      </c>
      <c r="P493" s="33">
        <v>0</v>
      </c>
      <c r="Q493" s="33">
        <v>450</v>
      </c>
      <c r="R493" s="33"/>
      <c r="S493" s="33" t="s">
        <v>285</v>
      </c>
      <c r="T493" s="33" t="s">
        <v>286</v>
      </c>
      <c r="U493" s="33" t="s">
        <v>287</v>
      </c>
      <c r="V493" s="33" t="s">
        <v>288</v>
      </c>
      <c r="W493" s="33"/>
      <c r="X493" s="37"/>
      <c r="Y493" s="37"/>
      <c r="Z493" s="33" t="s">
        <v>289</v>
      </c>
    </row>
    <row r="494" spans="1:26" ht="159.75" customHeight="1" x14ac:dyDescent="0.25">
      <c r="B494" s="45">
        <v>5</v>
      </c>
      <c r="C494" s="34" t="s">
        <v>305</v>
      </c>
      <c r="D494" s="45" t="s">
        <v>312</v>
      </c>
      <c r="E494" s="34">
        <v>16.559999999999999</v>
      </c>
      <c r="F494" s="34">
        <v>0</v>
      </c>
      <c r="G494" s="34">
        <v>16.559999999999999</v>
      </c>
      <c r="H494" s="34">
        <v>0</v>
      </c>
      <c r="I494" s="34">
        <v>0</v>
      </c>
      <c r="J494" s="34">
        <v>0</v>
      </c>
      <c r="K494" s="34">
        <v>0</v>
      </c>
      <c r="L494" s="34">
        <v>0</v>
      </c>
      <c r="M494" s="34">
        <v>0</v>
      </c>
      <c r="N494" s="34">
        <v>0</v>
      </c>
      <c r="O494" s="34">
        <v>0</v>
      </c>
      <c r="P494" s="34">
        <v>0</v>
      </c>
      <c r="Q494" s="34">
        <v>60</v>
      </c>
      <c r="R494" s="24"/>
      <c r="S494" s="34" t="s">
        <v>290</v>
      </c>
      <c r="T494" s="24"/>
      <c r="U494" s="34" t="s">
        <v>291</v>
      </c>
      <c r="V494" s="35"/>
      <c r="W494" s="24"/>
      <c r="X494" s="24"/>
      <c r="Y494" s="24"/>
      <c r="Z494" s="34" t="s">
        <v>289</v>
      </c>
    </row>
    <row r="495" spans="1:26" ht="28.5" x14ac:dyDescent="0.25">
      <c r="B495" s="34">
        <v>6</v>
      </c>
      <c r="C495" s="34" t="s">
        <v>306</v>
      </c>
      <c r="D495" s="34" t="s">
        <v>315</v>
      </c>
      <c r="E495" s="34">
        <v>10000</v>
      </c>
      <c r="F495" s="34">
        <v>0</v>
      </c>
      <c r="G495" s="34">
        <v>10000</v>
      </c>
      <c r="H495" s="34">
        <v>0</v>
      </c>
      <c r="I495" s="34">
        <v>0</v>
      </c>
      <c r="J495" s="34">
        <v>0</v>
      </c>
      <c r="K495" s="34">
        <v>0</v>
      </c>
      <c r="L495" s="34">
        <v>0</v>
      </c>
      <c r="M495" s="34">
        <v>0</v>
      </c>
      <c r="N495" s="34">
        <v>0</v>
      </c>
      <c r="O495" s="34">
        <v>0</v>
      </c>
      <c r="P495" s="34">
        <v>0</v>
      </c>
      <c r="Q495" s="34">
        <v>226</v>
      </c>
      <c r="R495" s="34">
        <v>0</v>
      </c>
      <c r="S495" s="34" t="s">
        <v>292</v>
      </c>
      <c r="T495" s="34"/>
      <c r="U495" s="34" t="s">
        <v>293</v>
      </c>
      <c r="V495" s="34"/>
      <c r="W495" s="34"/>
      <c r="X495" s="37"/>
      <c r="Y495" s="37"/>
      <c r="Z495" s="34" t="s">
        <v>289</v>
      </c>
    </row>
    <row r="496" spans="1:26" ht="39.75" customHeight="1" x14ac:dyDescent="0.25">
      <c r="B496" s="81">
        <v>7</v>
      </c>
      <c r="C496" s="34" t="s">
        <v>307</v>
      </c>
      <c r="D496" s="34" t="s">
        <v>312</v>
      </c>
      <c r="E496" s="34">
        <v>12000</v>
      </c>
      <c r="F496" s="34">
        <v>0</v>
      </c>
      <c r="G496" s="34">
        <v>12000</v>
      </c>
      <c r="H496" s="34">
        <v>0</v>
      </c>
      <c r="I496" s="34">
        <v>0</v>
      </c>
      <c r="J496" s="34">
        <v>0</v>
      </c>
      <c r="K496" s="34">
        <v>0</v>
      </c>
      <c r="L496" s="34">
        <v>0</v>
      </c>
      <c r="M496" s="34">
        <v>0</v>
      </c>
      <c r="N496" s="34">
        <v>0</v>
      </c>
      <c r="O496" s="34">
        <v>0</v>
      </c>
      <c r="P496" s="34">
        <v>0</v>
      </c>
      <c r="Q496" s="34">
        <v>120</v>
      </c>
      <c r="R496" s="34">
        <v>0</v>
      </c>
      <c r="S496" s="34" t="s">
        <v>294</v>
      </c>
      <c r="T496" s="34"/>
      <c r="U496" s="34" t="s">
        <v>295</v>
      </c>
      <c r="V496" s="34"/>
      <c r="W496" s="34"/>
      <c r="X496" s="37"/>
      <c r="Y496" s="37"/>
      <c r="Z496" s="34" t="s">
        <v>289</v>
      </c>
    </row>
    <row r="497" spans="1:26" ht="57" x14ac:dyDescent="0.25">
      <c r="B497" s="81">
        <v>8</v>
      </c>
      <c r="C497" s="34" t="s">
        <v>335</v>
      </c>
      <c r="D497" s="45" t="s">
        <v>323</v>
      </c>
      <c r="E497" s="34">
        <v>10.5</v>
      </c>
      <c r="F497" s="34">
        <v>0</v>
      </c>
      <c r="G497" s="34">
        <v>10.5</v>
      </c>
      <c r="H497" s="34">
        <v>0</v>
      </c>
      <c r="I497" s="34">
        <v>0</v>
      </c>
      <c r="J497" s="34">
        <v>0</v>
      </c>
      <c r="K497" s="34">
        <v>0</v>
      </c>
      <c r="L497" s="34">
        <v>0</v>
      </c>
      <c r="M497" s="34">
        <v>0</v>
      </c>
      <c r="N497" s="34">
        <v>0</v>
      </c>
      <c r="O497" s="34">
        <v>0</v>
      </c>
      <c r="P497" s="34">
        <v>0</v>
      </c>
      <c r="Q497" s="34">
        <v>1</v>
      </c>
      <c r="R497" s="34">
        <v>0</v>
      </c>
      <c r="S497" s="34" t="s">
        <v>290</v>
      </c>
      <c r="T497" s="34"/>
      <c r="U497" s="34" t="s">
        <v>296</v>
      </c>
      <c r="V497" s="34"/>
      <c r="W497" s="34"/>
      <c r="X497" s="37"/>
      <c r="Y497" s="37"/>
      <c r="Z497" s="34" t="s">
        <v>289</v>
      </c>
    </row>
    <row r="498" spans="1:26" ht="42.75" x14ac:dyDescent="0.25">
      <c r="B498" s="38">
        <v>9</v>
      </c>
      <c r="C498" s="34" t="s">
        <v>308</v>
      </c>
      <c r="D498" s="34" t="s">
        <v>328</v>
      </c>
      <c r="E498" s="34">
        <v>46000</v>
      </c>
      <c r="F498" s="34">
        <v>0</v>
      </c>
      <c r="G498" s="34">
        <v>46000</v>
      </c>
      <c r="H498" s="34">
        <v>0</v>
      </c>
      <c r="I498" s="34">
        <v>0</v>
      </c>
      <c r="J498" s="34">
        <v>0</v>
      </c>
      <c r="K498" s="34">
        <v>0</v>
      </c>
      <c r="L498" s="34">
        <v>0</v>
      </c>
      <c r="M498" s="34">
        <v>0</v>
      </c>
      <c r="N498" s="34">
        <v>0</v>
      </c>
      <c r="O498" s="34">
        <v>0</v>
      </c>
      <c r="P498" s="34">
        <v>0</v>
      </c>
      <c r="Q498" s="34">
        <v>120</v>
      </c>
      <c r="R498" s="34">
        <v>0</v>
      </c>
      <c r="S498" s="34" t="s">
        <v>290</v>
      </c>
      <c r="T498" s="34"/>
      <c r="U498" s="34" t="s">
        <v>297</v>
      </c>
      <c r="V498" s="34"/>
      <c r="W498" s="34"/>
      <c r="X498" s="37"/>
      <c r="Y498" s="37"/>
      <c r="Z498" s="34" t="s">
        <v>289</v>
      </c>
    </row>
    <row r="499" spans="1:26" ht="95.25" customHeight="1" x14ac:dyDescent="0.25">
      <c r="B499" s="38">
        <v>11</v>
      </c>
      <c r="C499" s="36" t="s">
        <v>299</v>
      </c>
      <c r="D499" s="36" t="s">
        <v>329</v>
      </c>
      <c r="E499" s="36">
        <v>500</v>
      </c>
      <c r="F499" s="36">
        <v>500</v>
      </c>
      <c r="G499" s="36">
        <v>0</v>
      </c>
      <c r="H499" s="36">
        <v>0</v>
      </c>
      <c r="I499" s="36">
        <v>0</v>
      </c>
      <c r="J499" s="36">
        <v>0</v>
      </c>
      <c r="K499" s="36">
        <v>0</v>
      </c>
      <c r="L499" s="36">
        <v>0</v>
      </c>
      <c r="M499" s="36">
        <v>0</v>
      </c>
      <c r="N499" s="36">
        <v>0</v>
      </c>
      <c r="O499" s="36">
        <v>0</v>
      </c>
      <c r="P499" s="36">
        <v>0</v>
      </c>
      <c r="Q499" s="36">
        <v>30</v>
      </c>
      <c r="R499" s="36">
        <v>0</v>
      </c>
      <c r="S499" s="36" t="s">
        <v>290</v>
      </c>
      <c r="T499" s="36"/>
      <c r="U499" s="36" t="s">
        <v>300</v>
      </c>
      <c r="V499" s="36"/>
      <c r="W499" s="36"/>
      <c r="X499" s="37"/>
      <c r="Y499" s="37"/>
      <c r="Z499" s="36" t="s">
        <v>289</v>
      </c>
    </row>
    <row r="500" spans="1:26" ht="77.25" customHeight="1" x14ac:dyDescent="0.25">
      <c r="B500" s="38">
        <v>12</v>
      </c>
      <c r="C500" s="36" t="s">
        <v>301</v>
      </c>
      <c r="D500" s="36" t="s">
        <v>329</v>
      </c>
      <c r="E500" s="36">
        <v>500</v>
      </c>
      <c r="F500" s="36">
        <v>500</v>
      </c>
      <c r="G500" s="36">
        <v>0</v>
      </c>
      <c r="H500" s="36">
        <v>0</v>
      </c>
      <c r="I500" s="36">
        <v>0</v>
      </c>
      <c r="J500" s="36">
        <v>0</v>
      </c>
      <c r="K500" s="36">
        <v>0</v>
      </c>
      <c r="L500" s="36">
        <v>0</v>
      </c>
      <c r="M500" s="36">
        <v>0</v>
      </c>
      <c r="N500" s="36">
        <v>0</v>
      </c>
      <c r="O500" s="36">
        <v>0</v>
      </c>
      <c r="P500" s="36">
        <v>0</v>
      </c>
      <c r="Q500" s="36">
        <v>30</v>
      </c>
      <c r="R500" s="36">
        <v>0</v>
      </c>
      <c r="S500" s="36" t="s">
        <v>290</v>
      </c>
      <c r="T500" s="36"/>
      <c r="U500" s="36" t="s">
        <v>300</v>
      </c>
      <c r="V500" s="36"/>
      <c r="W500" s="36"/>
      <c r="X500" s="37"/>
      <c r="Y500" s="37"/>
      <c r="Z500" s="36" t="s">
        <v>289</v>
      </c>
    </row>
    <row r="501" spans="1:26" ht="85.5" x14ac:dyDescent="0.25">
      <c r="B501" s="38">
        <v>13</v>
      </c>
      <c r="C501" s="38" t="s">
        <v>332</v>
      </c>
      <c r="D501" s="38" t="s">
        <v>326</v>
      </c>
      <c r="E501" s="38">
        <v>500</v>
      </c>
      <c r="F501" s="38">
        <v>0</v>
      </c>
      <c r="G501" s="38">
        <v>0</v>
      </c>
      <c r="H501" s="38">
        <v>0</v>
      </c>
      <c r="I501" s="38">
        <v>0</v>
      </c>
      <c r="J501" s="38">
        <v>0</v>
      </c>
      <c r="K501" s="38">
        <v>0</v>
      </c>
      <c r="L501" s="38">
        <v>0</v>
      </c>
      <c r="M501" s="38">
        <v>0</v>
      </c>
      <c r="N501" s="38">
        <v>0</v>
      </c>
      <c r="O501" s="38">
        <v>0</v>
      </c>
      <c r="P501" s="38">
        <v>0</v>
      </c>
      <c r="Q501" s="38">
        <v>463</v>
      </c>
      <c r="R501" s="38">
        <v>120</v>
      </c>
      <c r="S501" s="38" t="s">
        <v>309</v>
      </c>
      <c r="T501" s="38"/>
      <c r="U501" s="38" t="s">
        <v>311</v>
      </c>
      <c r="V501" s="38"/>
      <c r="W501" s="38"/>
      <c r="X501" s="38"/>
      <c r="Y501" s="38"/>
      <c r="Z501" s="38" t="s">
        <v>459</v>
      </c>
    </row>
    <row r="502" spans="1:26" ht="72" customHeight="1" x14ac:dyDescent="0.25">
      <c r="A502" s="55"/>
      <c r="B502" s="55">
        <v>14</v>
      </c>
      <c r="C502" s="54" t="s">
        <v>331</v>
      </c>
      <c r="D502" s="54" t="s">
        <v>312</v>
      </c>
      <c r="E502" s="54">
        <v>100</v>
      </c>
      <c r="F502" s="54">
        <v>0</v>
      </c>
      <c r="G502" s="54">
        <v>0</v>
      </c>
      <c r="H502" s="54">
        <v>0</v>
      </c>
      <c r="I502" s="54">
        <v>0</v>
      </c>
      <c r="J502" s="54">
        <v>0</v>
      </c>
      <c r="K502" s="54">
        <v>0</v>
      </c>
      <c r="L502" s="54">
        <v>0</v>
      </c>
      <c r="M502" s="54">
        <v>0</v>
      </c>
      <c r="N502" s="54">
        <v>0</v>
      </c>
      <c r="O502" s="54">
        <v>0</v>
      </c>
      <c r="P502" s="54">
        <v>0</v>
      </c>
      <c r="Q502" s="54">
        <v>10</v>
      </c>
      <c r="R502" s="54">
        <v>40</v>
      </c>
      <c r="S502" s="54" t="s">
        <v>285</v>
      </c>
      <c r="T502" s="54"/>
      <c r="U502" s="54" t="s">
        <v>330</v>
      </c>
      <c r="V502" s="57"/>
      <c r="W502" s="45"/>
      <c r="X502" s="45"/>
      <c r="Y502" s="45"/>
      <c r="Z502" s="75" t="s">
        <v>459</v>
      </c>
    </row>
    <row r="503" spans="1:26" ht="57" x14ac:dyDescent="0.25">
      <c r="A503" s="55"/>
      <c r="B503" s="72">
        <v>15</v>
      </c>
      <c r="C503" s="70" t="s">
        <v>469</v>
      </c>
      <c r="D503" s="72" t="s">
        <v>324</v>
      </c>
      <c r="E503" s="72">
        <v>2</v>
      </c>
      <c r="F503" s="72">
        <v>0</v>
      </c>
      <c r="G503" s="72">
        <v>0</v>
      </c>
      <c r="H503" s="72">
        <v>0</v>
      </c>
      <c r="I503" s="72">
        <v>0</v>
      </c>
      <c r="J503" s="72">
        <v>0</v>
      </c>
      <c r="K503" s="72">
        <v>0</v>
      </c>
      <c r="L503" s="72">
        <v>0</v>
      </c>
      <c r="M503" s="72">
        <v>0</v>
      </c>
      <c r="N503" s="72">
        <v>0</v>
      </c>
      <c r="O503" s="72">
        <v>0</v>
      </c>
      <c r="P503" s="72">
        <v>0</v>
      </c>
      <c r="Q503" s="72">
        <v>185</v>
      </c>
      <c r="R503" s="72">
        <v>0</v>
      </c>
      <c r="S503" s="72" t="s">
        <v>333</v>
      </c>
      <c r="T503" s="72"/>
      <c r="U503" s="70" t="s">
        <v>334</v>
      </c>
      <c r="V503" s="35"/>
      <c r="W503" s="68"/>
      <c r="X503" s="68"/>
      <c r="Y503" s="68"/>
      <c r="Z503" s="75" t="s">
        <v>459</v>
      </c>
    </row>
    <row r="504" spans="1:26" ht="128.25" x14ac:dyDescent="0.25">
      <c r="A504" s="56"/>
      <c r="B504" s="59">
        <v>16</v>
      </c>
      <c r="C504" s="58" t="s">
        <v>361</v>
      </c>
      <c r="D504" s="59" t="s">
        <v>323</v>
      </c>
      <c r="E504" s="59">
        <v>6</v>
      </c>
      <c r="F504" s="59">
        <v>0</v>
      </c>
      <c r="G504" s="59">
        <v>0</v>
      </c>
      <c r="H504" s="59">
        <v>0</v>
      </c>
      <c r="I504" s="59">
        <v>0</v>
      </c>
      <c r="J504" s="59">
        <v>0</v>
      </c>
      <c r="K504" s="59">
        <v>0</v>
      </c>
      <c r="L504" s="59">
        <v>0</v>
      </c>
      <c r="M504" s="59">
        <v>0</v>
      </c>
      <c r="N504" s="59">
        <v>0</v>
      </c>
      <c r="O504" s="59">
        <v>0</v>
      </c>
      <c r="P504" s="59">
        <v>0</v>
      </c>
      <c r="Q504" s="59">
        <v>1500</v>
      </c>
      <c r="R504" s="59">
        <v>0</v>
      </c>
      <c r="S504" s="59" t="s">
        <v>336</v>
      </c>
      <c r="T504" s="59"/>
      <c r="U504" s="58" t="s">
        <v>337</v>
      </c>
      <c r="V504" s="59"/>
      <c r="W504" s="59"/>
      <c r="X504" s="59"/>
      <c r="Y504" s="59"/>
      <c r="Z504" s="59" t="s">
        <v>459</v>
      </c>
    </row>
    <row r="505" spans="1:26" ht="42.75" x14ac:dyDescent="0.25">
      <c r="B505" s="58">
        <v>17</v>
      </c>
      <c r="C505" s="58" t="s">
        <v>338</v>
      </c>
      <c r="D505" s="58" t="s">
        <v>323</v>
      </c>
      <c r="E505" s="60">
        <v>7200</v>
      </c>
      <c r="F505" s="58">
        <v>0</v>
      </c>
      <c r="G505" s="58">
        <v>7200</v>
      </c>
      <c r="H505" s="58">
        <v>0</v>
      </c>
      <c r="I505" s="58">
        <v>0</v>
      </c>
      <c r="J505" s="58">
        <v>0</v>
      </c>
      <c r="K505" s="58">
        <v>0</v>
      </c>
      <c r="L505" s="58">
        <v>0</v>
      </c>
      <c r="M505" s="58">
        <v>0</v>
      </c>
      <c r="N505" s="58">
        <v>0</v>
      </c>
      <c r="O505" s="58">
        <v>0</v>
      </c>
      <c r="P505" s="58">
        <v>0</v>
      </c>
      <c r="Q505" s="58" t="s">
        <v>339</v>
      </c>
      <c r="R505" s="58">
        <v>0</v>
      </c>
      <c r="S505" s="58" t="s">
        <v>340</v>
      </c>
      <c r="T505" s="58"/>
      <c r="U505" s="58" t="s">
        <v>341</v>
      </c>
      <c r="V505" s="58"/>
      <c r="W505" s="58"/>
      <c r="X505" s="58"/>
      <c r="Y505" s="58"/>
      <c r="Z505" s="58" t="s">
        <v>459</v>
      </c>
    </row>
    <row r="506" spans="1:26" ht="42.75" x14ac:dyDescent="0.25">
      <c r="B506" s="58">
        <v>18</v>
      </c>
      <c r="C506" s="58" t="s">
        <v>342</v>
      </c>
      <c r="D506" s="58" t="s">
        <v>323</v>
      </c>
      <c r="E506" s="60">
        <v>12500</v>
      </c>
      <c r="F506" s="58">
        <v>0</v>
      </c>
      <c r="G506" s="58">
        <v>12500</v>
      </c>
      <c r="H506" s="58">
        <v>0</v>
      </c>
      <c r="I506" s="58">
        <v>0</v>
      </c>
      <c r="J506" s="58">
        <v>0</v>
      </c>
      <c r="K506" s="58">
        <v>0</v>
      </c>
      <c r="L506" s="58">
        <v>0</v>
      </c>
      <c r="M506" s="58">
        <v>0</v>
      </c>
      <c r="N506" s="58">
        <v>0</v>
      </c>
      <c r="O506" s="58">
        <v>0</v>
      </c>
      <c r="P506" s="58">
        <v>0</v>
      </c>
      <c r="Q506" s="58" t="s">
        <v>343</v>
      </c>
      <c r="R506" s="58">
        <v>0</v>
      </c>
      <c r="S506" s="58" t="s">
        <v>340</v>
      </c>
      <c r="T506" s="58"/>
      <c r="U506" s="58" t="s">
        <v>344</v>
      </c>
      <c r="V506" s="58"/>
      <c r="W506" s="58"/>
      <c r="X506" s="58"/>
      <c r="Y506" s="58"/>
      <c r="Z506" s="58" t="s">
        <v>459</v>
      </c>
    </row>
    <row r="507" spans="1:26" ht="42.75" x14ac:dyDescent="0.25">
      <c r="B507" s="58">
        <v>19</v>
      </c>
      <c r="C507" s="58" t="s">
        <v>345</v>
      </c>
      <c r="D507" s="58" t="s">
        <v>323</v>
      </c>
      <c r="E507" s="60">
        <v>6300</v>
      </c>
      <c r="F507" s="58">
        <v>0</v>
      </c>
      <c r="G507" s="58">
        <v>6300</v>
      </c>
      <c r="H507" s="58">
        <v>0</v>
      </c>
      <c r="I507" s="58">
        <v>0</v>
      </c>
      <c r="J507" s="58">
        <v>0</v>
      </c>
      <c r="K507" s="58">
        <v>0</v>
      </c>
      <c r="L507" s="58">
        <v>0</v>
      </c>
      <c r="M507" s="58">
        <v>0</v>
      </c>
      <c r="N507" s="58">
        <v>0</v>
      </c>
      <c r="O507" s="58">
        <v>0</v>
      </c>
      <c r="P507" s="58">
        <v>0</v>
      </c>
      <c r="Q507" s="58">
        <v>150</v>
      </c>
      <c r="R507" s="58">
        <v>0</v>
      </c>
      <c r="S507" s="58" t="s">
        <v>340</v>
      </c>
      <c r="T507" s="58"/>
      <c r="U507" s="58" t="s">
        <v>346</v>
      </c>
      <c r="V507" s="58"/>
      <c r="W507" s="58"/>
      <c r="X507" s="58"/>
      <c r="Y507" s="58"/>
      <c r="Z507" s="58" t="s">
        <v>380</v>
      </c>
    </row>
    <row r="508" spans="1:26" ht="42.75" x14ac:dyDescent="0.25">
      <c r="B508" s="58">
        <v>20</v>
      </c>
      <c r="C508" s="58" t="s">
        <v>349</v>
      </c>
      <c r="D508" s="58" t="s">
        <v>323</v>
      </c>
      <c r="E508" s="60">
        <v>7600</v>
      </c>
      <c r="F508" s="58">
        <v>0</v>
      </c>
      <c r="G508" s="58">
        <v>7600</v>
      </c>
      <c r="H508" s="58">
        <v>0</v>
      </c>
      <c r="I508" s="58">
        <v>0</v>
      </c>
      <c r="J508" s="58">
        <v>0</v>
      </c>
      <c r="K508" s="58">
        <v>0</v>
      </c>
      <c r="L508" s="58">
        <v>0</v>
      </c>
      <c r="M508" s="58">
        <v>0</v>
      </c>
      <c r="N508" s="58">
        <v>0</v>
      </c>
      <c r="O508" s="58">
        <v>0</v>
      </c>
      <c r="P508" s="58">
        <v>0</v>
      </c>
      <c r="Q508" s="58">
        <v>300</v>
      </c>
      <c r="R508" s="58">
        <v>0</v>
      </c>
      <c r="S508" s="58" t="s">
        <v>347</v>
      </c>
      <c r="T508" s="58"/>
      <c r="U508" s="58" t="s">
        <v>348</v>
      </c>
      <c r="V508" s="58"/>
      <c r="W508" s="58"/>
      <c r="X508" s="58"/>
      <c r="Y508" s="58"/>
      <c r="Z508" s="58" t="s">
        <v>380</v>
      </c>
    </row>
    <row r="509" spans="1:26" ht="42.75" x14ac:dyDescent="0.25">
      <c r="B509" s="58">
        <v>21</v>
      </c>
      <c r="C509" s="58" t="s">
        <v>351</v>
      </c>
      <c r="D509" s="58" t="s">
        <v>323</v>
      </c>
      <c r="E509" s="60">
        <v>13898</v>
      </c>
      <c r="F509" s="58">
        <v>0</v>
      </c>
      <c r="G509" s="58">
        <v>13898</v>
      </c>
      <c r="H509" s="58">
        <v>0</v>
      </c>
      <c r="I509" s="58">
        <v>0</v>
      </c>
      <c r="J509" s="58">
        <v>0</v>
      </c>
      <c r="K509" s="58">
        <v>0</v>
      </c>
      <c r="L509" s="58">
        <v>0</v>
      </c>
      <c r="M509" s="58">
        <v>0</v>
      </c>
      <c r="N509" s="58">
        <v>0</v>
      </c>
      <c r="O509" s="58">
        <v>0</v>
      </c>
      <c r="P509" s="58">
        <v>0</v>
      </c>
      <c r="Q509" s="58">
        <v>350</v>
      </c>
      <c r="R509" s="58">
        <v>0</v>
      </c>
      <c r="S509" s="58" t="s">
        <v>350</v>
      </c>
      <c r="T509" s="58"/>
      <c r="U509" s="58" t="s">
        <v>352</v>
      </c>
      <c r="V509" s="58"/>
      <c r="W509" s="58"/>
      <c r="X509" s="58"/>
      <c r="Y509" s="58"/>
      <c r="Z509" s="58" t="s">
        <v>380</v>
      </c>
    </row>
    <row r="510" spans="1:26" ht="57" x14ac:dyDescent="0.25">
      <c r="B510" s="58">
        <v>22</v>
      </c>
      <c r="C510" s="58" t="s">
        <v>353</v>
      </c>
      <c r="D510" s="58" t="s">
        <v>323</v>
      </c>
      <c r="E510" s="60">
        <v>12350</v>
      </c>
      <c r="F510" s="58">
        <v>0</v>
      </c>
      <c r="G510" s="58">
        <v>12350</v>
      </c>
      <c r="H510" s="58">
        <v>0</v>
      </c>
      <c r="I510" s="58">
        <v>0</v>
      </c>
      <c r="J510" s="58">
        <v>0</v>
      </c>
      <c r="K510" s="58">
        <v>0</v>
      </c>
      <c r="L510" s="58">
        <v>0</v>
      </c>
      <c r="M510" s="58">
        <v>0</v>
      </c>
      <c r="N510" s="58">
        <v>0</v>
      </c>
      <c r="O510" s="58">
        <v>0</v>
      </c>
      <c r="P510" s="58">
        <v>0</v>
      </c>
      <c r="Q510" s="58">
        <v>350</v>
      </c>
      <c r="R510" s="58">
        <v>0</v>
      </c>
      <c r="S510" s="58" t="s">
        <v>347</v>
      </c>
      <c r="T510" s="58"/>
      <c r="U510" s="58" t="s">
        <v>354</v>
      </c>
      <c r="V510" s="58"/>
      <c r="W510" s="58"/>
      <c r="X510" s="58"/>
      <c r="Y510" s="58"/>
      <c r="Z510" s="58" t="s">
        <v>380</v>
      </c>
    </row>
    <row r="511" spans="1:26" ht="42.75" x14ac:dyDescent="0.25">
      <c r="B511" s="58">
        <v>23</v>
      </c>
      <c r="C511" s="58" t="s">
        <v>355</v>
      </c>
      <c r="D511" s="58" t="s">
        <v>323</v>
      </c>
      <c r="E511" s="60">
        <v>6200</v>
      </c>
      <c r="F511" s="58">
        <v>0</v>
      </c>
      <c r="G511" s="60">
        <v>6200</v>
      </c>
      <c r="H511" s="58">
        <v>0</v>
      </c>
      <c r="I511" s="58">
        <v>0</v>
      </c>
      <c r="J511" s="58">
        <v>0</v>
      </c>
      <c r="K511" s="58">
        <v>0</v>
      </c>
      <c r="L511" s="58">
        <v>0</v>
      </c>
      <c r="M511" s="58">
        <v>0</v>
      </c>
      <c r="N511" s="58">
        <v>0</v>
      </c>
      <c r="O511" s="58">
        <v>0</v>
      </c>
      <c r="P511" s="58">
        <v>0</v>
      </c>
      <c r="Q511" s="58">
        <v>300</v>
      </c>
      <c r="R511" s="58">
        <v>0</v>
      </c>
      <c r="S511" s="58" t="s">
        <v>340</v>
      </c>
      <c r="T511" s="58"/>
      <c r="U511" s="58" t="s">
        <v>356</v>
      </c>
      <c r="V511" s="58"/>
      <c r="W511" s="58"/>
      <c r="X511" s="58"/>
      <c r="Y511" s="58"/>
      <c r="Z511" s="58" t="s">
        <v>380</v>
      </c>
    </row>
    <row r="512" spans="1:26" ht="42.75" x14ac:dyDescent="0.25">
      <c r="B512" s="58">
        <v>24</v>
      </c>
      <c r="C512" s="58" t="s">
        <v>357</v>
      </c>
      <c r="D512" s="58" t="s">
        <v>323</v>
      </c>
      <c r="E512" s="60">
        <v>7200</v>
      </c>
      <c r="F512" s="58">
        <v>0</v>
      </c>
      <c r="G512" s="60">
        <v>7200</v>
      </c>
      <c r="H512" s="58">
        <v>0</v>
      </c>
      <c r="I512" s="58">
        <v>0</v>
      </c>
      <c r="J512" s="58">
        <v>0</v>
      </c>
      <c r="K512" s="58">
        <v>0</v>
      </c>
      <c r="L512" s="58">
        <v>0</v>
      </c>
      <c r="M512" s="58">
        <v>0</v>
      </c>
      <c r="N512" s="58">
        <v>0</v>
      </c>
      <c r="O512" s="58">
        <v>0</v>
      </c>
      <c r="P512" s="58">
        <v>0</v>
      </c>
      <c r="Q512" s="58">
        <v>300</v>
      </c>
      <c r="R512" s="58">
        <v>0</v>
      </c>
      <c r="S512" s="58" t="s">
        <v>340</v>
      </c>
      <c r="T512" s="58"/>
      <c r="U512" s="58" t="s">
        <v>358</v>
      </c>
      <c r="V512" s="58"/>
      <c r="W512" s="58"/>
      <c r="X512" s="58"/>
      <c r="Y512" s="58"/>
      <c r="Z512" s="58" t="s">
        <v>380</v>
      </c>
    </row>
    <row r="513" spans="2:26" ht="42.75" x14ac:dyDescent="0.25">
      <c r="B513" s="58">
        <v>25</v>
      </c>
      <c r="C513" s="58" t="s">
        <v>359</v>
      </c>
      <c r="D513" s="58" t="s">
        <v>323</v>
      </c>
      <c r="E513" s="60">
        <v>12000</v>
      </c>
      <c r="F513" s="58">
        <v>0</v>
      </c>
      <c r="G513" s="60">
        <v>12000</v>
      </c>
      <c r="H513" s="58">
        <v>0</v>
      </c>
      <c r="I513" s="58">
        <v>0</v>
      </c>
      <c r="J513" s="58">
        <v>0</v>
      </c>
      <c r="K513" s="58">
        <v>0</v>
      </c>
      <c r="L513" s="58">
        <v>0</v>
      </c>
      <c r="M513" s="58">
        <v>0</v>
      </c>
      <c r="N513" s="58">
        <v>0</v>
      </c>
      <c r="O513" s="58">
        <v>0</v>
      </c>
      <c r="P513" s="58">
        <v>0</v>
      </c>
      <c r="Q513" s="58">
        <v>300</v>
      </c>
      <c r="R513" s="58">
        <v>0</v>
      </c>
      <c r="S513" s="58" t="s">
        <v>347</v>
      </c>
      <c r="T513" s="58"/>
      <c r="U513" s="58" t="s">
        <v>360</v>
      </c>
      <c r="V513" s="58"/>
      <c r="W513" s="58"/>
      <c r="X513" s="58"/>
      <c r="Y513" s="58"/>
      <c r="Z513" s="58" t="s">
        <v>380</v>
      </c>
    </row>
    <row r="514" spans="2:26" ht="114" x14ac:dyDescent="0.25">
      <c r="B514" s="70">
        <v>26</v>
      </c>
      <c r="C514" s="61" t="s">
        <v>362</v>
      </c>
      <c r="D514" s="70" t="s">
        <v>312</v>
      </c>
      <c r="E514" s="70">
        <v>350</v>
      </c>
      <c r="F514" s="70">
        <v>17.5</v>
      </c>
      <c r="G514" s="70">
        <v>332.5</v>
      </c>
      <c r="H514" s="70">
        <v>0</v>
      </c>
      <c r="I514" s="70">
        <v>0</v>
      </c>
      <c r="J514" s="70">
        <v>0</v>
      </c>
      <c r="K514" s="70">
        <v>0</v>
      </c>
      <c r="L514" s="70">
        <v>0</v>
      </c>
      <c r="M514" s="70">
        <v>0</v>
      </c>
      <c r="N514" s="70">
        <v>0</v>
      </c>
      <c r="O514" s="70">
        <v>0</v>
      </c>
      <c r="P514" s="70">
        <v>0</v>
      </c>
      <c r="Q514" s="70">
        <v>38</v>
      </c>
      <c r="R514" s="70">
        <v>0</v>
      </c>
      <c r="S514" s="70" t="s">
        <v>363</v>
      </c>
      <c r="T514" s="70"/>
      <c r="U514" s="70" t="s">
        <v>364</v>
      </c>
      <c r="V514" s="70"/>
      <c r="W514" s="70"/>
      <c r="X514" s="70"/>
      <c r="Y514" s="70"/>
      <c r="Z514" s="70" t="s">
        <v>380</v>
      </c>
    </row>
    <row r="515" spans="2:26" ht="85.5" x14ac:dyDescent="0.25">
      <c r="B515" s="70">
        <v>27</v>
      </c>
      <c r="C515" s="70" t="s">
        <v>407</v>
      </c>
      <c r="D515" s="70" t="s">
        <v>312</v>
      </c>
      <c r="E515" s="70">
        <v>70</v>
      </c>
      <c r="F515" s="70">
        <v>0</v>
      </c>
      <c r="G515" s="70">
        <v>0</v>
      </c>
      <c r="H515" s="70">
        <v>0</v>
      </c>
      <c r="I515" s="70">
        <v>0</v>
      </c>
      <c r="J515" s="70">
        <v>0</v>
      </c>
      <c r="K515" s="70">
        <v>0</v>
      </c>
      <c r="L515" s="70">
        <v>0</v>
      </c>
      <c r="M515" s="70">
        <v>0</v>
      </c>
      <c r="N515" s="70">
        <v>0</v>
      </c>
      <c r="O515" s="70">
        <v>0</v>
      </c>
      <c r="P515" s="70">
        <v>0</v>
      </c>
      <c r="Q515" s="70">
        <v>55</v>
      </c>
      <c r="R515" s="70">
        <v>0</v>
      </c>
      <c r="S515" s="70" t="s">
        <v>408</v>
      </c>
      <c r="T515" s="70"/>
      <c r="U515" s="70" t="s">
        <v>409</v>
      </c>
      <c r="V515" s="70"/>
      <c r="W515" s="70"/>
      <c r="X515" s="70"/>
      <c r="Y515" s="70"/>
      <c r="Z515" s="70" t="s">
        <v>410</v>
      </c>
    </row>
    <row r="516" spans="2:26" ht="71.25" x14ac:dyDescent="0.25">
      <c r="B516" s="76">
        <v>28</v>
      </c>
      <c r="C516" s="76" t="s">
        <v>461</v>
      </c>
      <c r="D516" s="76" t="s">
        <v>312</v>
      </c>
      <c r="E516" s="76">
        <v>150</v>
      </c>
      <c r="F516" s="76">
        <v>60.9</v>
      </c>
      <c r="G516" s="76">
        <v>88.1</v>
      </c>
      <c r="H516" s="76">
        <v>0</v>
      </c>
      <c r="I516" s="76">
        <v>0</v>
      </c>
      <c r="J516" s="76">
        <v>0</v>
      </c>
      <c r="K516" s="76">
        <v>0</v>
      </c>
      <c r="L516" s="76">
        <v>0</v>
      </c>
      <c r="M516" s="76">
        <v>0</v>
      </c>
      <c r="N516" s="76">
        <v>0</v>
      </c>
      <c r="O516" s="76">
        <v>0</v>
      </c>
      <c r="P516" s="76">
        <v>0</v>
      </c>
      <c r="Q516" s="76">
        <v>40</v>
      </c>
      <c r="R516" s="76">
        <v>0</v>
      </c>
      <c r="S516" s="76" t="s">
        <v>462</v>
      </c>
      <c r="T516" s="76"/>
      <c r="U516" s="76" t="s">
        <v>463</v>
      </c>
      <c r="V516" s="76"/>
      <c r="W516" s="76"/>
      <c r="X516" s="76"/>
      <c r="Y516" s="76"/>
      <c r="Z516" s="76" t="s">
        <v>464</v>
      </c>
    </row>
  </sheetData>
  <mergeCells count="1283">
    <mergeCell ref="X104:X114"/>
    <mergeCell ref="Y104:Y114"/>
    <mergeCell ref="X424:X435"/>
    <mergeCell ref="X436:X445"/>
    <mergeCell ref="X447:X449"/>
    <mergeCell ref="N309:N318"/>
    <mergeCell ref="M309:M318"/>
    <mergeCell ref="N344:N353"/>
    <mergeCell ref="O344:O353"/>
    <mergeCell ref="Q344:Q353"/>
    <mergeCell ref="W339:W341"/>
    <mergeCell ref="V365:V373"/>
    <mergeCell ref="W365:W373"/>
    <mergeCell ref="O365:O373"/>
    <mergeCell ref="P365:P373"/>
    <mergeCell ref="Q365:Q373"/>
    <mergeCell ref="R365:R373"/>
    <mergeCell ref="T365:T373"/>
    <mergeCell ref="U365:U373"/>
    <mergeCell ref="W374:W385"/>
    <mergeCell ref="X309:X318"/>
    <mergeCell ref="X319:X328"/>
    <mergeCell ref="W386:W395"/>
    <mergeCell ref="T396:T406"/>
    <mergeCell ref="P407:P417"/>
    <mergeCell ref="M407:M417"/>
    <mergeCell ref="N407:N417"/>
    <mergeCell ref="O407:O417"/>
    <mergeCell ref="N396:N406"/>
    <mergeCell ref="O396:O406"/>
    <mergeCell ref="P396:P406"/>
    <mergeCell ref="R386:R395"/>
    <mergeCell ref="X452:X457"/>
    <mergeCell ref="Y160:Y170"/>
    <mergeCell ref="Y172:Y182"/>
    <mergeCell ref="Y183:Y193"/>
    <mergeCell ref="Y195:Y197"/>
    <mergeCell ref="Y200:Y205"/>
    <mergeCell ref="Y212:Y219"/>
    <mergeCell ref="Y220:Y230"/>
    <mergeCell ref="Y231:Y241"/>
    <mergeCell ref="Y242:Y251"/>
    <mergeCell ref="Y252:Y260"/>
    <mergeCell ref="Y261:Y270"/>
    <mergeCell ref="Y272:Y283"/>
    <mergeCell ref="Y285:Y287"/>
    <mergeCell ref="Y290:Y298"/>
    <mergeCell ref="Y309:Y318"/>
    <mergeCell ref="Y319:Y328"/>
    <mergeCell ref="X160:X170"/>
    <mergeCell ref="X172:X182"/>
    <mergeCell ref="X183:X193"/>
    <mergeCell ref="X195:X197"/>
    <mergeCell ref="X200:X205"/>
    <mergeCell ref="X212:X219"/>
    <mergeCell ref="X220:X230"/>
    <mergeCell ref="X231:X241"/>
    <mergeCell ref="X242:X251"/>
    <mergeCell ref="X252:X260"/>
    <mergeCell ref="X261:X270"/>
    <mergeCell ref="X272:X283"/>
    <mergeCell ref="X285:X287"/>
    <mergeCell ref="X299:X308"/>
    <mergeCell ref="Y299:Y308"/>
    <mergeCell ref="A489:V489"/>
    <mergeCell ref="Y329:Y337"/>
    <mergeCell ref="Y339:Y341"/>
    <mergeCell ref="Y344:Y353"/>
    <mergeCell ref="Y354:Y364"/>
    <mergeCell ref="Y365:Y373"/>
    <mergeCell ref="Y374:Y385"/>
    <mergeCell ref="Y386:Y395"/>
    <mergeCell ref="Y396:Y406"/>
    <mergeCell ref="Y407:Y417"/>
    <mergeCell ref="Y419:Y421"/>
    <mergeCell ref="Y424:Y435"/>
    <mergeCell ref="Y436:Y445"/>
    <mergeCell ref="Y447:Y449"/>
    <mergeCell ref="Y452:Y457"/>
    <mergeCell ref="Y458:Y467"/>
    <mergeCell ref="X458:X467"/>
    <mergeCell ref="X469:X471"/>
    <mergeCell ref="X474:X483"/>
    <mergeCell ref="Y469:Y471"/>
    <mergeCell ref="Y474:Y483"/>
    <mergeCell ref="X329:X337"/>
    <mergeCell ref="X339:X341"/>
    <mergeCell ref="X344:X353"/>
    <mergeCell ref="X354:X364"/>
    <mergeCell ref="X365:X373"/>
    <mergeCell ref="X374:X385"/>
    <mergeCell ref="X386:X395"/>
    <mergeCell ref="X396:X406"/>
    <mergeCell ref="X407:X417"/>
    <mergeCell ref="X419:X421"/>
    <mergeCell ref="W485:W487"/>
    <mergeCell ref="B299:B308"/>
    <mergeCell ref="C299:C308"/>
    <mergeCell ref="A299:A308"/>
    <mergeCell ref="D299:D308"/>
    <mergeCell ref="E299:E308"/>
    <mergeCell ref="F299:F308"/>
    <mergeCell ref="G299:G308"/>
    <mergeCell ref="H299:H308"/>
    <mergeCell ref="I299:I308"/>
    <mergeCell ref="J299:J308"/>
    <mergeCell ref="K299:K308"/>
    <mergeCell ref="X290:X298"/>
    <mergeCell ref="L299:L308"/>
    <mergeCell ref="M299:M308"/>
    <mergeCell ref="N299:N308"/>
    <mergeCell ref="O299:O308"/>
    <mergeCell ref="P299:P308"/>
    <mergeCell ref="Q299:Q308"/>
    <mergeCell ref="R299:R308"/>
    <mergeCell ref="S299:S308"/>
    <mergeCell ref="T299:T308"/>
    <mergeCell ref="U299:U308"/>
    <mergeCell ref="M290:M298"/>
    <mergeCell ref="N290:N298"/>
    <mergeCell ref="O290:O298"/>
    <mergeCell ref="P290:P298"/>
    <mergeCell ref="Q290:Q298"/>
    <mergeCell ref="C290:C298"/>
    <mergeCell ref="E290:E298"/>
    <mergeCell ref="F290:F298"/>
    <mergeCell ref="G290:G298"/>
    <mergeCell ref="H290:H298"/>
    <mergeCell ref="X1:X3"/>
    <mergeCell ref="X6:X16"/>
    <mergeCell ref="X17:X22"/>
    <mergeCell ref="X27:X33"/>
    <mergeCell ref="X34:X42"/>
    <mergeCell ref="X43:X51"/>
    <mergeCell ref="X52:X61"/>
    <mergeCell ref="X62:X70"/>
    <mergeCell ref="X71:X80"/>
    <mergeCell ref="X81:X92"/>
    <mergeCell ref="X115:X125"/>
    <mergeCell ref="X127:X129"/>
    <mergeCell ref="X132:X141"/>
    <mergeCell ref="X143:X153"/>
    <mergeCell ref="X155:X157"/>
    <mergeCell ref="Y1:Y3"/>
    <mergeCell ref="Y6:Y16"/>
    <mergeCell ref="Y17:Y22"/>
    <mergeCell ref="Y27:Y33"/>
    <mergeCell ref="Y34:Y42"/>
    <mergeCell ref="Y93:Y103"/>
    <mergeCell ref="X93:X103"/>
    <mergeCell ref="Y43:Y51"/>
    <mergeCell ref="Y52:Y61"/>
    <mergeCell ref="Y62:Y70"/>
    <mergeCell ref="Y71:Y80"/>
    <mergeCell ref="Y81:Y92"/>
    <mergeCell ref="Y115:Y125"/>
    <mergeCell ref="Y127:Y129"/>
    <mergeCell ref="Y132:Y141"/>
    <mergeCell ref="Y143:Y153"/>
    <mergeCell ref="Y155:Y157"/>
    <mergeCell ref="E485:P485"/>
    <mergeCell ref="E486:J486"/>
    <mergeCell ref="K486:O486"/>
    <mergeCell ref="R486:R487"/>
    <mergeCell ref="Q485:R485"/>
    <mergeCell ref="Q486:Q487"/>
    <mergeCell ref="X485:X487"/>
    <mergeCell ref="Y485:Y487"/>
    <mergeCell ref="Z485:Z487"/>
    <mergeCell ref="D469:D472"/>
    <mergeCell ref="D474:D483"/>
    <mergeCell ref="A485:A487"/>
    <mergeCell ref="B485:B487"/>
    <mergeCell ref="C485:C487"/>
    <mergeCell ref="D485:D487"/>
    <mergeCell ref="S485:S487"/>
    <mergeCell ref="T485:T487"/>
    <mergeCell ref="U485:U487"/>
    <mergeCell ref="V485:V487"/>
    <mergeCell ref="E473:V473"/>
    <mergeCell ref="V469:V471"/>
    <mergeCell ref="W469:W471"/>
    <mergeCell ref="E470:J470"/>
    <mergeCell ref="W474:W483"/>
    <mergeCell ref="P474:P483"/>
    <mergeCell ref="Q474:Q483"/>
    <mergeCell ref="R474:R483"/>
    <mergeCell ref="T474:T483"/>
    <mergeCell ref="U474:U483"/>
    <mergeCell ref="C474:C483"/>
    <mergeCell ref="E474:E483"/>
    <mergeCell ref="H474:H483"/>
    <mergeCell ref="A419:A421"/>
    <mergeCell ref="A447:A449"/>
    <mergeCell ref="A469:A471"/>
    <mergeCell ref="A339:A341"/>
    <mergeCell ref="A285:A287"/>
    <mergeCell ref="A195:A197"/>
    <mergeCell ref="A155:A157"/>
    <mergeCell ref="A127:A129"/>
    <mergeCell ref="A1:A3"/>
    <mergeCell ref="W17:W22"/>
    <mergeCell ref="R17:R22"/>
    <mergeCell ref="L6:L16"/>
    <mergeCell ref="M6:M16"/>
    <mergeCell ref="W6:W16"/>
    <mergeCell ref="E17:E22"/>
    <mergeCell ref="F17:F22"/>
    <mergeCell ref="G17:G22"/>
    <mergeCell ref="H17:H22"/>
    <mergeCell ref="W1:W3"/>
    <mergeCell ref="E2:J2"/>
    <mergeCell ref="K2:P2"/>
    <mergeCell ref="Q2:Q3"/>
    <mergeCell ref="R2:R3"/>
    <mergeCell ref="B6:B16"/>
    <mergeCell ref="C6:C16"/>
    <mergeCell ref="E6:E16"/>
    <mergeCell ref="F6:F16"/>
    <mergeCell ref="G6:G16"/>
    <mergeCell ref="H6:H16"/>
    <mergeCell ref="I6:I16"/>
    <mergeCell ref="J6:J16"/>
    <mergeCell ref="K6:K16"/>
    <mergeCell ref="B1:B3"/>
    <mergeCell ref="C1:C3"/>
    <mergeCell ref="E1:P1"/>
    <mergeCell ref="Q1:R1"/>
    <mergeCell ref="S1:S3"/>
    <mergeCell ref="T1:T3"/>
    <mergeCell ref="U6:U16"/>
    <mergeCell ref="V6:V16"/>
    <mergeCell ref="N6:N16"/>
    <mergeCell ref="O6:O16"/>
    <mergeCell ref="P6:P16"/>
    <mergeCell ref="Q6:Q16"/>
    <mergeCell ref="S6:S16"/>
    <mergeCell ref="R6:R16"/>
    <mergeCell ref="T6:T14"/>
    <mergeCell ref="T15:T16"/>
    <mergeCell ref="E5:V5"/>
    <mergeCell ref="U1:U3"/>
    <mergeCell ref="V1:V3"/>
    <mergeCell ref="D6:D14"/>
    <mergeCell ref="D1:D3"/>
    <mergeCell ref="U17:U22"/>
    <mergeCell ref="S17:S22"/>
    <mergeCell ref="V17:V22"/>
    <mergeCell ref="N17:N22"/>
    <mergeCell ref="O17:O22"/>
    <mergeCell ref="P17:P22"/>
    <mergeCell ref="Q17:Q22"/>
    <mergeCell ref="L17:L22"/>
    <mergeCell ref="K27:K33"/>
    <mergeCell ref="E27:E33"/>
    <mergeCell ref="F27:F33"/>
    <mergeCell ref="G27:G33"/>
    <mergeCell ref="Q27:Q33"/>
    <mergeCell ref="B27:B33"/>
    <mergeCell ref="S34:S42"/>
    <mergeCell ref="C34:C42"/>
    <mergeCell ref="E34:E42"/>
    <mergeCell ref="F34:F42"/>
    <mergeCell ref="G34:G42"/>
    <mergeCell ref="H34:H42"/>
    <mergeCell ref="O34:O42"/>
    <mergeCell ref="I34:I42"/>
    <mergeCell ref="R27:R33"/>
    <mergeCell ref="B17:B22"/>
    <mergeCell ref="S27:S33"/>
    <mergeCell ref="C27:C33"/>
    <mergeCell ref="I17:I22"/>
    <mergeCell ref="J17:J22"/>
    <mergeCell ref="H27:H33"/>
    <mergeCell ref="I27:I33"/>
    <mergeCell ref="J27:J33"/>
    <mergeCell ref="K17:K22"/>
    <mergeCell ref="M17:M22"/>
    <mergeCell ref="N43:N51"/>
    <mergeCell ref="T27:T33"/>
    <mergeCell ref="U27:U33"/>
    <mergeCell ref="V27:V33"/>
    <mergeCell ref="W27:W33"/>
    <mergeCell ref="L27:L33"/>
    <mergeCell ref="M27:M33"/>
    <mergeCell ref="N27:N33"/>
    <mergeCell ref="O27:O33"/>
    <mergeCell ref="P27:P33"/>
    <mergeCell ref="B34:B42"/>
    <mergeCell ref="S43:S51"/>
    <mergeCell ref="E43:E51"/>
    <mergeCell ref="F43:F51"/>
    <mergeCell ref="G43:G51"/>
    <mergeCell ref="H43:H51"/>
    <mergeCell ref="I43:I51"/>
    <mergeCell ref="J43:J51"/>
    <mergeCell ref="K43:K51"/>
    <mergeCell ref="L43:L51"/>
    <mergeCell ref="W34:W42"/>
    <mergeCell ref="P34:P42"/>
    <mergeCell ref="Q34:Q42"/>
    <mergeCell ref="R34:R42"/>
    <mergeCell ref="T34:T42"/>
    <mergeCell ref="U34:U42"/>
    <mergeCell ref="J34:J42"/>
    <mergeCell ref="K34:K42"/>
    <mergeCell ref="L34:L42"/>
    <mergeCell ref="T17:T22"/>
    <mergeCell ref="M34:M42"/>
    <mergeCell ref="N34:N42"/>
    <mergeCell ref="V34:V42"/>
    <mergeCell ref="C43:C51"/>
    <mergeCell ref="B43:B51"/>
    <mergeCell ref="S52:S61"/>
    <mergeCell ref="O52:O61"/>
    <mergeCell ref="I52:I61"/>
    <mergeCell ref="J52:J61"/>
    <mergeCell ref="K52:K61"/>
    <mergeCell ref="L52:L61"/>
    <mergeCell ref="V43:V51"/>
    <mergeCell ref="W43:W51"/>
    <mergeCell ref="O43:O51"/>
    <mergeCell ref="P43:P51"/>
    <mergeCell ref="Q43:Q51"/>
    <mergeCell ref="R43:R51"/>
    <mergeCell ref="T43:T51"/>
    <mergeCell ref="U43:U51"/>
    <mergeCell ref="B52:B61"/>
    <mergeCell ref="C52:C61"/>
    <mergeCell ref="M43:M51"/>
    <mergeCell ref="V52:V61"/>
    <mergeCell ref="W52:W61"/>
    <mergeCell ref="P52:P61"/>
    <mergeCell ref="Q52:Q61"/>
    <mergeCell ref="R52:R61"/>
    <mergeCell ref="T52:T61"/>
    <mergeCell ref="U52:U61"/>
    <mergeCell ref="M52:M61"/>
    <mergeCell ref="N52:N61"/>
    <mergeCell ref="E52:E61"/>
    <mergeCell ref="F52:F61"/>
    <mergeCell ref="G52:G61"/>
    <mergeCell ref="H52:H61"/>
    <mergeCell ref="Q71:Q80"/>
    <mergeCell ref="R71:R80"/>
    <mergeCell ref="T71:T80"/>
    <mergeCell ref="U71:U80"/>
    <mergeCell ref="M62:M70"/>
    <mergeCell ref="N62:N70"/>
    <mergeCell ref="C62:C70"/>
    <mergeCell ref="B62:B70"/>
    <mergeCell ref="S71:S80"/>
    <mergeCell ref="H71:H80"/>
    <mergeCell ref="I71:I80"/>
    <mergeCell ref="J71:J80"/>
    <mergeCell ref="K71:K80"/>
    <mergeCell ref="L71:L80"/>
    <mergeCell ref="B71:B80"/>
    <mergeCell ref="M71:M80"/>
    <mergeCell ref="N71:N80"/>
    <mergeCell ref="C71:C80"/>
    <mergeCell ref="E71:E80"/>
    <mergeCell ref="F71:F80"/>
    <mergeCell ref="G71:G80"/>
    <mergeCell ref="V62:V70"/>
    <mergeCell ref="W62:W70"/>
    <mergeCell ref="O62:O70"/>
    <mergeCell ref="P62:P70"/>
    <mergeCell ref="Q62:Q70"/>
    <mergeCell ref="R62:R70"/>
    <mergeCell ref="T62:T70"/>
    <mergeCell ref="U62:U70"/>
    <mergeCell ref="S62:S70"/>
    <mergeCell ref="E62:E70"/>
    <mergeCell ref="F62:F70"/>
    <mergeCell ref="G62:G70"/>
    <mergeCell ref="H62:H70"/>
    <mergeCell ref="I62:I70"/>
    <mergeCell ref="J62:J70"/>
    <mergeCell ref="K62:K70"/>
    <mergeCell ref="L62:L70"/>
    <mergeCell ref="V71:V80"/>
    <mergeCell ref="W71:W80"/>
    <mergeCell ref="O71:O80"/>
    <mergeCell ref="P71:P80"/>
    <mergeCell ref="B81:B92"/>
    <mergeCell ref="V81:V92"/>
    <mergeCell ref="W81:W92"/>
    <mergeCell ref="O81:O92"/>
    <mergeCell ref="P81:P92"/>
    <mergeCell ref="Q81:Q92"/>
    <mergeCell ref="R81:R92"/>
    <mergeCell ref="T81:T92"/>
    <mergeCell ref="U81:U92"/>
    <mergeCell ref="S81:S92"/>
    <mergeCell ref="C81:C92"/>
    <mergeCell ref="E81:E92"/>
    <mergeCell ref="F81:F92"/>
    <mergeCell ref="G81:G92"/>
    <mergeCell ref="H81:H92"/>
    <mergeCell ref="I81:I92"/>
    <mergeCell ref="J81:J92"/>
    <mergeCell ref="K81:K92"/>
    <mergeCell ref="L81:L92"/>
    <mergeCell ref="W93:W103"/>
    <mergeCell ref="K93:K103"/>
    <mergeCell ref="L93:L103"/>
    <mergeCell ref="M93:M103"/>
    <mergeCell ref="N93:N103"/>
    <mergeCell ref="O93:O103"/>
    <mergeCell ref="P93:P103"/>
    <mergeCell ref="J93:J103"/>
    <mergeCell ref="Q93:Q103"/>
    <mergeCell ref="R93:R103"/>
    <mergeCell ref="U93:U103"/>
    <mergeCell ref="V93:V103"/>
    <mergeCell ref="M81:M92"/>
    <mergeCell ref="N81:N92"/>
    <mergeCell ref="U115:U125"/>
    <mergeCell ref="V115:V125"/>
    <mergeCell ref="T93:T103"/>
    <mergeCell ref="S93:S103"/>
    <mergeCell ref="E115:E125"/>
    <mergeCell ref="F115:F125"/>
    <mergeCell ref="G115:G125"/>
    <mergeCell ref="H115:H125"/>
    <mergeCell ref="I115:I125"/>
    <mergeCell ref="S115:S125"/>
    <mergeCell ref="J115:J125"/>
    <mergeCell ref="K115:K125"/>
    <mergeCell ref="L115:L125"/>
    <mergeCell ref="M115:M125"/>
    <mergeCell ref="N115:N125"/>
    <mergeCell ref="O115:O125"/>
    <mergeCell ref="P115:P125"/>
    <mergeCell ref="W104:W114"/>
    <mergeCell ref="N104:N114"/>
    <mergeCell ref="O104:O114"/>
    <mergeCell ref="P104:P114"/>
    <mergeCell ref="Q104:Q114"/>
    <mergeCell ref="R104:R114"/>
    <mergeCell ref="W115:W125"/>
    <mergeCell ref="Q115:Q125"/>
    <mergeCell ref="R115:R125"/>
    <mergeCell ref="T115:T125"/>
    <mergeCell ref="K104:K114"/>
    <mergeCell ref="I104:I114"/>
    <mergeCell ref="H104:H114"/>
    <mergeCell ref="G104:G114"/>
    <mergeCell ref="F104:F114"/>
    <mergeCell ref="E104:E114"/>
    <mergeCell ref="T104:T114"/>
    <mergeCell ref="E131:V131"/>
    <mergeCell ref="R160:R170"/>
    <mergeCell ref="B160:B170"/>
    <mergeCell ref="C160:C170"/>
    <mergeCell ref="E160:E170"/>
    <mergeCell ref="F160:F170"/>
    <mergeCell ref="G160:G170"/>
    <mergeCell ref="I160:I170"/>
    <mergeCell ref="J160:J170"/>
    <mergeCell ref="K160:K170"/>
    <mergeCell ref="T127:T129"/>
    <mergeCell ref="U127:U129"/>
    <mergeCell ref="V127:V129"/>
    <mergeCell ref="B132:B141"/>
    <mergeCell ref="B155:B157"/>
    <mergeCell ref="C155:C157"/>
    <mergeCell ref="U160:U170"/>
    <mergeCell ref="V160:V170"/>
    <mergeCell ref="U143:U153"/>
    <mergeCell ref="T143:T153"/>
    <mergeCell ref="R143:R153"/>
    <mergeCell ref="B127:B129"/>
    <mergeCell ref="C127:C129"/>
    <mergeCell ref="E127:P127"/>
    <mergeCell ref="Q127:R127"/>
    <mergeCell ref="S127:S129"/>
    <mergeCell ref="F143:F153"/>
    <mergeCell ref="G143:G153"/>
    <mergeCell ref="H143:H153"/>
    <mergeCell ref="B143:B153"/>
    <mergeCell ref="P143:P153"/>
    <mergeCell ref="O143:O153"/>
    <mergeCell ref="W127:W129"/>
    <mergeCell ref="E128:J128"/>
    <mergeCell ref="K128:P128"/>
    <mergeCell ref="Q128:Q129"/>
    <mergeCell ref="R128:R129"/>
    <mergeCell ref="K143:K153"/>
    <mergeCell ref="J143:J153"/>
    <mergeCell ref="I143:I153"/>
    <mergeCell ref="C132:C141"/>
    <mergeCell ref="E132:E141"/>
    <mergeCell ref="F132:F141"/>
    <mergeCell ref="G132:G141"/>
    <mergeCell ref="H132:H141"/>
    <mergeCell ref="I132:I141"/>
    <mergeCell ref="J132:J141"/>
    <mergeCell ref="W143:W153"/>
    <mergeCell ref="K132:K141"/>
    <mergeCell ref="L132:L141"/>
    <mergeCell ref="M132:M141"/>
    <mergeCell ref="N132:N141"/>
    <mergeCell ref="O132:O141"/>
    <mergeCell ref="P132:P141"/>
    <mergeCell ref="Q132:Q141"/>
    <mergeCell ref="R132:R141"/>
    <mergeCell ref="T132:T141"/>
    <mergeCell ref="S132:S141"/>
    <mergeCell ref="U132:U141"/>
    <mergeCell ref="V132:V141"/>
    <mergeCell ref="W132:W141"/>
    <mergeCell ref="C143:C153"/>
    <mergeCell ref="E143:E153"/>
    <mergeCell ref="Q143:Q153"/>
    <mergeCell ref="W160:W170"/>
    <mergeCell ref="L160:L170"/>
    <mergeCell ref="M160:M170"/>
    <mergeCell ref="O160:O170"/>
    <mergeCell ref="E155:P155"/>
    <mergeCell ref="Q155:R155"/>
    <mergeCell ref="S155:S157"/>
    <mergeCell ref="T155:T157"/>
    <mergeCell ref="U155:U157"/>
    <mergeCell ref="V155:V157"/>
    <mergeCell ref="W155:W157"/>
    <mergeCell ref="E156:J156"/>
    <mergeCell ref="W200:W205"/>
    <mergeCell ref="M200:M205"/>
    <mergeCell ref="N200:N205"/>
    <mergeCell ref="O200:O205"/>
    <mergeCell ref="P200:P205"/>
    <mergeCell ref="Q200:Q205"/>
    <mergeCell ref="R200:R205"/>
    <mergeCell ref="S200:S205"/>
    <mergeCell ref="E200:E205"/>
    <mergeCell ref="W172:W182"/>
    <mergeCell ref="R172:R182"/>
    <mergeCell ref="T172:T182"/>
    <mergeCell ref="N160:N170"/>
    <mergeCell ref="P160:P170"/>
    <mergeCell ref="G172:G182"/>
    <mergeCell ref="H172:H182"/>
    <mergeCell ref="I172:I182"/>
    <mergeCell ref="J172:J182"/>
    <mergeCell ref="K172:K182"/>
    <mergeCell ref="W183:W193"/>
    <mergeCell ref="V172:V182"/>
    <mergeCell ref="Q160:Q170"/>
    <mergeCell ref="S160:S170"/>
    <mergeCell ref="T160:T170"/>
    <mergeCell ref="E212:E219"/>
    <mergeCell ref="C212:C219"/>
    <mergeCell ref="C195:C197"/>
    <mergeCell ref="K196:P196"/>
    <mergeCell ref="Q196:Q197"/>
    <mergeCell ref="R196:R197"/>
    <mergeCell ref="E199:V199"/>
    <mergeCell ref="K156:P156"/>
    <mergeCell ref="Q156:Q157"/>
    <mergeCell ref="R156:R157"/>
    <mergeCell ref="E159:V159"/>
    <mergeCell ref="E183:E193"/>
    <mergeCell ref="V143:V153"/>
    <mergeCell ref="N143:N153"/>
    <mergeCell ref="M143:M153"/>
    <mergeCell ref="L143:L153"/>
    <mergeCell ref="H160:H170"/>
    <mergeCell ref="O172:O182"/>
    <mergeCell ref="P172:P182"/>
    <mergeCell ref="Q172:Q182"/>
    <mergeCell ref="U172:U182"/>
    <mergeCell ref="F172:F182"/>
    <mergeCell ref="E196:J196"/>
    <mergeCell ref="L172:L182"/>
    <mergeCell ref="M172:M182"/>
    <mergeCell ref="N172:N182"/>
    <mergeCell ref="G200:G205"/>
    <mergeCell ref="H200:H205"/>
    <mergeCell ref="S172:S182"/>
    <mergeCell ref="P220:P230"/>
    <mergeCell ref="Q220:Q230"/>
    <mergeCell ref="R220:R230"/>
    <mergeCell ref="T183:T193"/>
    <mergeCell ref="S183:S193"/>
    <mergeCell ref="S143:S153"/>
    <mergeCell ref="S220:S230"/>
    <mergeCell ref="G220:G230"/>
    <mergeCell ref="H220:H230"/>
    <mergeCell ref="I220:I230"/>
    <mergeCell ref="J220:J230"/>
    <mergeCell ref="E172:E182"/>
    <mergeCell ref="M220:M230"/>
    <mergeCell ref="N220:N230"/>
    <mergeCell ref="O220:O230"/>
    <mergeCell ref="Q183:Q193"/>
    <mergeCell ref="R183:R193"/>
    <mergeCell ref="K212:K219"/>
    <mergeCell ref="J212:J219"/>
    <mergeCell ref="H212:H219"/>
    <mergeCell ref="F200:F205"/>
    <mergeCell ref="L200:L205"/>
    <mergeCell ref="E220:E230"/>
    <mergeCell ref="F220:F230"/>
    <mergeCell ref="T220:T230"/>
    <mergeCell ref="T212:T219"/>
    <mergeCell ref="T200:T205"/>
    <mergeCell ref="B200:B205"/>
    <mergeCell ref="C200:C205"/>
    <mergeCell ref="I183:I193"/>
    <mergeCell ref="J183:J193"/>
    <mergeCell ref="K183:K193"/>
    <mergeCell ref="L183:L193"/>
    <mergeCell ref="M183:M193"/>
    <mergeCell ref="B183:B193"/>
    <mergeCell ref="B220:B230"/>
    <mergeCell ref="C183:C193"/>
    <mergeCell ref="K220:K230"/>
    <mergeCell ref="L220:L230"/>
    <mergeCell ref="G212:G219"/>
    <mergeCell ref="F212:F219"/>
    <mergeCell ref="E195:P195"/>
    <mergeCell ref="N183:N193"/>
    <mergeCell ref="O183:O193"/>
    <mergeCell ref="P183:P193"/>
    <mergeCell ref="I200:I205"/>
    <mergeCell ref="J200:J205"/>
    <mergeCell ref="K200:K205"/>
    <mergeCell ref="U220:U230"/>
    <mergeCell ref="V220:V230"/>
    <mergeCell ref="W195:W197"/>
    <mergeCell ref="T252:T260"/>
    <mergeCell ref="H242:H251"/>
    <mergeCell ref="I242:I251"/>
    <mergeCell ref="J242:J251"/>
    <mergeCell ref="U183:U193"/>
    <mergeCell ref="V183:V193"/>
    <mergeCell ref="W242:W251"/>
    <mergeCell ref="R212:R219"/>
    <mergeCell ref="Q212:Q219"/>
    <mergeCell ref="P212:P219"/>
    <mergeCell ref="O212:O219"/>
    <mergeCell ref="V212:V219"/>
    <mergeCell ref="U212:U219"/>
    <mergeCell ref="S212:S219"/>
    <mergeCell ref="Q195:R195"/>
    <mergeCell ref="S195:S197"/>
    <mergeCell ref="T195:T197"/>
    <mergeCell ref="U195:U197"/>
    <mergeCell ref="V195:V197"/>
    <mergeCell ref="H252:H260"/>
    <mergeCell ref="I252:I260"/>
    <mergeCell ref="J252:J260"/>
    <mergeCell ref="K252:K260"/>
    <mergeCell ref="T242:T251"/>
    <mergeCell ref="N212:N219"/>
    <mergeCell ref="M212:M219"/>
    <mergeCell ref="L212:L219"/>
    <mergeCell ref="I212:I219"/>
    <mergeCell ref="M231:M241"/>
    <mergeCell ref="E231:E241"/>
    <mergeCell ref="F231:F241"/>
    <mergeCell ref="G231:G241"/>
    <mergeCell ref="G242:G251"/>
    <mergeCell ref="K242:K251"/>
    <mergeCell ref="L242:L251"/>
    <mergeCell ref="M242:M251"/>
    <mergeCell ref="N242:N251"/>
    <mergeCell ref="O242:O251"/>
    <mergeCell ref="P242:P251"/>
    <mergeCell ref="Q242:Q251"/>
    <mergeCell ref="C242:C251"/>
    <mergeCell ref="E242:E251"/>
    <mergeCell ref="F242:F251"/>
    <mergeCell ref="S242:S251"/>
    <mergeCell ref="R242:R251"/>
    <mergeCell ref="H231:H241"/>
    <mergeCell ref="I231:I241"/>
    <mergeCell ref="J231:J241"/>
    <mergeCell ref="Q231:Q241"/>
    <mergeCell ref="R231:R241"/>
    <mergeCell ref="U200:U205"/>
    <mergeCell ref="V200:V205"/>
    <mergeCell ref="Q252:Q260"/>
    <mergeCell ref="R252:R260"/>
    <mergeCell ref="B261:B270"/>
    <mergeCell ref="P261:P270"/>
    <mergeCell ref="Q261:Q270"/>
    <mergeCell ref="R261:R270"/>
    <mergeCell ref="M261:M270"/>
    <mergeCell ref="L261:L270"/>
    <mergeCell ref="N261:N270"/>
    <mergeCell ref="O261:O270"/>
    <mergeCell ref="B252:B260"/>
    <mergeCell ref="S261:S270"/>
    <mergeCell ref="C261:C270"/>
    <mergeCell ref="H261:H270"/>
    <mergeCell ref="G261:G270"/>
    <mergeCell ref="F261:F270"/>
    <mergeCell ref="E261:E270"/>
    <mergeCell ref="I261:I270"/>
    <mergeCell ref="B242:B251"/>
    <mergeCell ref="S252:S260"/>
    <mergeCell ref="U242:U251"/>
    <mergeCell ref="V242:V251"/>
    <mergeCell ref="B231:B241"/>
    <mergeCell ref="K231:K241"/>
    <mergeCell ref="L231:L241"/>
    <mergeCell ref="N231:N241"/>
    <mergeCell ref="O231:O241"/>
    <mergeCell ref="P231:P241"/>
    <mergeCell ref="T231:T241"/>
    <mergeCell ref="C231:C241"/>
    <mergeCell ref="B285:B287"/>
    <mergeCell ref="C285:C287"/>
    <mergeCell ref="E285:P285"/>
    <mergeCell ref="Q285:R285"/>
    <mergeCell ref="S285:S287"/>
    <mergeCell ref="N272:N283"/>
    <mergeCell ref="O272:O283"/>
    <mergeCell ref="C272:C283"/>
    <mergeCell ref="E272:E283"/>
    <mergeCell ref="F272:F283"/>
    <mergeCell ref="G272:G283"/>
    <mergeCell ref="U272:U283"/>
    <mergeCell ref="V272:V283"/>
    <mergeCell ref="W272:W283"/>
    <mergeCell ref="P272:P283"/>
    <mergeCell ref="Q272:Q283"/>
    <mergeCell ref="U261:U270"/>
    <mergeCell ref="W261:W270"/>
    <mergeCell ref="E289:V289"/>
    <mergeCell ref="T285:T287"/>
    <mergeCell ref="U285:U287"/>
    <mergeCell ref="V285:V287"/>
    <mergeCell ref="W285:W287"/>
    <mergeCell ref="E286:J286"/>
    <mergeCell ref="K286:P286"/>
    <mergeCell ref="Q286:Q287"/>
    <mergeCell ref="R286:R287"/>
    <mergeCell ref="J261:J270"/>
    <mergeCell ref="K261:K270"/>
    <mergeCell ref="L252:L260"/>
    <mergeCell ref="M252:M260"/>
    <mergeCell ref="C252:C260"/>
    <mergeCell ref="E252:E260"/>
    <mergeCell ref="F252:F260"/>
    <mergeCell ref="G252:G260"/>
    <mergeCell ref="N252:N260"/>
    <mergeCell ref="O252:O260"/>
    <mergeCell ref="P252:P260"/>
    <mergeCell ref="U252:U260"/>
    <mergeCell ref="V252:V260"/>
    <mergeCell ref="W252:W260"/>
    <mergeCell ref="S290:S298"/>
    <mergeCell ref="V290:V298"/>
    <mergeCell ref="W290:W298"/>
    <mergeCell ref="R290:R298"/>
    <mergeCell ref="T290:T298"/>
    <mergeCell ref="U290:U298"/>
    <mergeCell ref="L290:L298"/>
    <mergeCell ref="I290:I298"/>
    <mergeCell ref="J290:J298"/>
    <mergeCell ref="K290:K298"/>
    <mergeCell ref="D290:D298"/>
    <mergeCell ref="V299:V308"/>
    <mergeCell ref="W299:W308"/>
    <mergeCell ref="F319:F328"/>
    <mergeCell ref="G319:G328"/>
    <mergeCell ref="H319:H328"/>
    <mergeCell ref="I319:I328"/>
    <mergeCell ref="J319:J328"/>
    <mergeCell ref="E309:E318"/>
    <mergeCell ref="K309:K318"/>
    <mergeCell ref="J309:J318"/>
    <mergeCell ref="I309:I318"/>
    <mergeCell ref="H309:H318"/>
    <mergeCell ref="G309:G318"/>
    <mergeCell ref="F309:F318"/>
    <mergeCell ref="L309:L318"/>
    <mergeCell ref="B319:B328"/>
    <mergeCell ref="K319:K328"/>
    <mergeCell ref="L319:L328"/>
    <mergeCell ref="D309:D318"/>
    <mergeCell ref="D319:D328"/>
    <mergeCell ref="W309:W318"/>
    <mergeCell ref="V309:V318"/>
    <mergeCell ref="U309:U318"/>
    <mergeCell ref="T309:T318"/>
    <mergeCell ref="R309:R318"/>
    <mergeCell ref="W319:W328"/>
    <mergeCell ref="O319:O328"/>
    <mergeCell ref="P319:P328"/>
    <mergeCell ref="Q319:Q328"/>
    <mergeCell ref="R319:R328"/>
    <mergeCell ref="T319:T328"/>
    <mergeCell ref="S309:S318"/>
    <mergeCell ref="Q309:Q318"/>
    <mergeCell ref="P309:P318"/>
    <mergeCell ref="O309:O318"/>
    <mergeCell ref="C309:C318"/>
    <mergeCell ref="S329:S337"/>
    <mergeCell ref="C329:C337"/>
    <mergeCell ref="H329:H337"/>
    <mergeCell ref="G329:G337"/>
    <mergeCell ref="F329:F337"/>
    <mergeCell ref="M329:M337"/>
    <mergeCell ref="R329:R337"/>
    <mergeCell ref="N329:N337"/>
    <mergeCell ref="V329:V337"/>
    <mergeCell ref="W329:W337"/>
    <mergeCell ref="O329:O337"/>
    <mergeCell ref="P329:P337"/>
    <mergeCell ref="Q329:Q337"/>
    <mergeCell ref="E329:E337"/>
    <mergeCell ref="I329:I337"/>
    <mergeCell ref="C319:C328"/>
    <mergeCell ref="E319:E328"/>
    <mergeCell ref="J329:J337"/>
    <mergeCell ref="K329:K337"/>
    <mergeCell ref="L329:L337"/>
    <mergeCell ref="M319:M328"/>
    <mergeCell ref="N319:N328"/>
    <mergeCell ref="U319:U328"/>
    <mergeCell ref="V319:V328"/>
    <mergeCell ref="S319:S328"/>
    <mergeCell ref="U329:U337"/>
    <mergeCell ref="T329:T337"/>
    <mergeCell ref="B339:B341"/>
    <mergeCell ref="C339:C341"/>
    <mergeCell ref="E339:P339"/>
    <mergeCell ref="Q339:R339"/>
    <mergeCell ref="S339:S341"/>
    <mergeCell ref="E343:V343"/>
    <mergeCell ref="B344:B353"/>
    <mergeCell ref="G344:G353"/>
    <mergeCell ref="H344:H353"/>
    <mergeCell ref="I344:I353"/>
    <mergeCell ref="J344:J353"/>
    <mergeCell ref="T339:T341"/>
    <mergeCell ref="U339:U341"/>
    <mergeCell ref="V339:V341"/>
    <mergeCell ref="C344:C353"/>
    <mergeCell ref="E344:E353"/>
    <mergeCell ref="E340:J340"/>
    <mergeCell ref="K340:P340"/>
    <mergeCell ref="Q340:Q341"/>
    <mergeCell ref="R340:R341"/>
    <mergeCell ref="P344:P353"/>
    <mergeCell ref="S344:S353"/>
    <mergeCell ref="F344:F353"/>
    <mergeCell ref="S354:S364"/>
    <mergeCell ref="W354:W364"/>
    <mergeCell ref="N354:N364"/>
    <mergeCell ref="O354:O364"/>
    <mergeCell ref="P354:P364"/>
    <mergeCell ref="Q354:Q364"/>
    <mergeCell ref="R354:R364"/>
    <mergeCell ref="T354:T364"/>
    <mergeCell ref="R344:R353"/>
    <mergeCell ref="T344:T353"/>
    <mergeCell ref="U344:U353"/>
    <mergeCell ref="V344:V353"/>
    <mergeCell ref="W344:W353"/>
    <mergeCell ref="K344:K353"/>
    <mergeCell ref="L344:L353"/>
    <mergeCell ref="M344:M353"/>
    <mergeCell ref="E354:E364"/>
    <mergeCell ref="F354:F364"/>
    <mergeCell ref="G354:G364"/>
    <mergeCell ref="U354:U364"/>
    <mergeCell ref="V354:V364"/>
    <mergeCell ref="H354:H364"/>
    <mergeCell ref="I354:I364"/>
    <mergeCell ref="J354:J364"/>
    <mergeCell ref="K354:K364"/>
    <mergeCell ref="L354:L364"/>
    <mergeCell ref="M354:M364"/>
    <mergeCell ref="L365:L373"/>
    <mergeCell ref="M365:M373"/>
    <mergeCell ref="N365:N373"/>
    <mergeCell ref="T374:T385"/>
    <mergeCell ref="U374:U385"/>
    <mergeCell ref="V374:V385"/>
    <mergeCell ref="K374:K385"/>
    <mergeCell ref="L374:L385"/>
    <mergeCell ref="S365:S373"/>
    <mergeCell ref="T386:T395"/>
    <mergeCell ref="U386:U395"/>
    <mergeCell ref="V386:V395"/>
    <mergeCell ref="R407:R417"/>
    <mergeCell ref="Q407:Q417"/>
    <mergeCell ref="R396:R406"/>
    <mergeCell ref="Q396:Q406"/>
    <mergeCell ref="T407:T417"/>
    <mergeCell ref="U396:U406"/>
    <mergeCell ref="V396:V406"/>
    <mergeCell ref="W396:W406"/>
    <mergeCell ref="U407:U417"/>
    <mergeCell ref="V407:V417"/>
    <mergeCell ref="W407:W417"/>
    <mergeCell ref="R374:R385"/>
    <mergeCell ref="M374:M385"/>
    <mergeCell ref="N374:N385"/>
    <mergeCell ref="O374:O385"/>
    <mergeCell ref="P374:P385"/>
    <mergeCell ref="Q374:Q385"/>
    <mergeCell ref="I396:I406"/>
    <mergeCell ref="J396:J406"/>
    <mergeCell ref="K396:K406"/>
    <mergeCell ref="L396:L406"/>
    <mergeCell ref="B365:B373"/>
    <mergeCell ref="S374:S385"/>
    <mergeCell ref="C374:C385"/>
    <mergeCell ref="E374:E385"/>
    <mergeCell ref="F374:F385"/>
    <mergeCell ref="G374:G385"/>
    <mergeCell ref="H374:H385"/>
    <mergeCell ref="B374:B385"/>
    <mergeCell ref="C365:C373"/>
    <mergeCell ref="E365:E373"/>
    <mergeCell ref="F365:F373"/>
    <mergeCell ref="G365:G373"/>
    <mergeCell ref="H365:H373"/>
    <mergeCell ref="I365:I373"/>
    <mergeCell ref="J365:J373"/>
    <mergeCell ref="K365:K373"/>
    <mergeCell ref="M396:M406"/>
    <mergeCell ref="B396:B406"/>
    <mergeCell ref="B386:B395"/>
    <mergeCell ref="C386:C395"/>
    <mergeCell ref="E386:E395"/>
    <mergeCell ref="F386:F395"/>
    <mergeCell ref="G386:G395"/>
    <mergeCell ref="C396:C406"/>
    <mergeCell ref="E396:E406"/>
    <mergeCell ref="H407:H417"/>
    <mergeCell ref="I407:I417"/>
    <mergeCell ref="J407:J417"/>
    <mergeCell ref="K407:K417"/>
    <mergeCell ref="L407:L417"/>
    <mergeCell ref="H386:H395"/>
    <mergeCell ref="M386:M395"/>
    <mergeCell ref="N386:N395"/>
    <mergeCell ref="O386:O395"/>
    <mergeCell ref="Q386:Q395"/>
    <mergeCell ref="P386:P395"/>
    <mergeCell ref="F396:F406"/>
    <mergeCell ref="R424:R435"/>
    <mergeCell ref="I374:I385"/>
    <mergeCell ref="J374:J385"/>
    <mergeCell ref="S407:S417"/>
    <mergeCell ref="C407:C417"/>
    <mergeCell ref="E407:E417"/>
    <mergeCell ref="F407:F417"/>
    <mergeCell ref="G407:G417"/>
    <mergeCell ref="I386:I395"/>
    <mergeCell ref="J386:J395"/>
    <mergeCell ref="K386:K395"/>
    <mergeCell ref="L386:L395"/>
    <mergeCell ref="S396:S406"/>
    <mergeCell ref="S386:S395"/>
    <mergeCell ref="S424:S435"/>
    <mergeCell ref="C424:C435"/>
    <mergeCell ref="H424:H435"/>
    <mergeCell ref="G424:G435"/>
    <mergeCell ref="F424:F435"/>
    <mergeCell ref="T436:T445"/>
    <mergeCell ref="G396:G406"/>
    <mergeCell ref="H396:H406"/>
    <mergeCell ref="W436:W445"/>
    <mergeCell ref="W424:W435"/>
    <mergeCell ref="B424:B435"/>
    <mergeCell ref="S436:S445"/>
    <mergeCell ref="U424:U435"/>
    <mergeCell ref="V424:V435"/>
    <mergeCell ref="I424:I435"/>
    <mergeCell ref="K424:K435"/>
    <mergeCell ref="J424:J435"/>
    <mergeCell ref="L424:L435"/>
    <mergeCell ref="M424:M435"/>
    <mergeCell ref="N424:N435"/>
    <mergeCell ref="U419:U421"/>
    <mergeCell ref="V419:V421"/>
    <mergeCell ref="W419:W421"/>
    <mergeCell ref="E420:J420"/>
    <mergeCell ref="K420:P420"/>
    <mergeCell ref="Q420:Q421"/>
    <mergeCell ref="R420:R421"/>
    <mergeCell ref="B419:B421"/>
    <mergeCell ref="C419:C421"/>
    <mergeCell ref="E419:P419"/>
    <mergeCell ref="Q419:R419"/>
    <mergeCell ref="S419:S421"/>
    <mergeCell ref="T419:T421"/>
    <mergeCell ref="E424:E435"/>
    <mergeCell ref="O424:O435"/>
    <mergeCell ref="P424:P435"/>
    <mergeCell ref="Q424:Q435"/>
    <mergeCell ref="S452:S457"/>
    <mergeCell ref="T452:T457"/>
    <mergeCell ref="U452:U457"/>
    <mergeCell ref="V452:V457"/>
    <mergeCell ref="K452:K457"/>
    <mergeCell ref="L452:L457"/>
    <mergeCell ref="M452:M457"/>
    <mergeCell ref="N452:N457"/>
    <mergeCell ref="O452:O457"/>
    <mergeCell ref="E451:V451"/>
    <mergeCell ref="R452:R457"/>
    <mergeCell ref="T424:T435"/>
    <mergeCell ref="B436:B445"/>
    <mergeCell ref="B447:B449"/>
    <mergeCell ref="C447:C449"/>
    <mergeCell ref="E447:P447"/>
    <mergeCell ref="Q447:R447"/>
    <mergeCell ref="L436:L445"/>
    <mergeCell ref="H436:H445"/>
    <mergeCell ref="I436:I445"/>
    <mergeCell ref="J436:J445"/>
    <mergeCell ref="K436:K445"/>
    <mergeCell ref="C436:C445"/>
    <mergeCell ref="E436:E445"/>
    <mergeCell ref="F436:F445"/>
    <mergeCell ref="G436:G445"/>
    <mergeCell ref="R436:R445"/>
    <mergeCell ref="M436:M445"/>
    <mergeCell ref="N436:N445"/>
    <mergeCell ref="O436:O445"/>
    <mergeCell ref="P436:P445"/>
    <mergeCell ref="Q436:Q445"/>
    <mergeCell ref="Q470:Q471"/>
    <mergeCell ref="R470:R471"/>
    <mergeCell ref="B469:B471"/>
    <mergeCell ref="C469:C471"/>
    <mergeCell ref="E469:P469"/>
    <mergeCell ref="Q469:R469"/>
    <mergeCell ref="S469:S471"/>
    <mergeCell ref="T469:T471"/>
    <mergeCell ref="U469:U471"/>
    <mergeCell ref="T458:T467"/>
    <mergeCell ref="U458:U467"/>
    <mergeCell ref="V458:V467"/>
    <mergeCell ref="M458:M467"/>
    <mergeCell ref="N458:N467"/>
    <mergeCell ref="O458:O467"/>
    <mergeCell ref="P458:P467"/>
    <mergeCell ref="Q458:Q467"/>
    <mergeCell ref="S458:S467"/>
    <mergeCell ref="R458:R467"/>
    <mergeCell ref="B458:B467"/>
    <mergeCell ref="C458:C467"/>
    <mergeCell ref="E458:E467"/>
    <mergeCell ref="F458:F467"/>
    <mergeCell ref="G458:G467"/>
    <mergeCell ref="H458:H467"/>
    <mergeCell ref="I458:I467"/>
    <mergeCell ref="J458:J467"/>
    <mergeCell ref="K474:K483"/>
    <mergeCell ref="L474:L483"/>
    <mergeCell ref="M474:M483"/>
    <mergeCell ref="N474:N483"/>
    <mergeCell ref="O474:O483"/>
    <mergeCell ref="A6:A14"/>
    <mergeCell ref="A17:A22"/>
    <mergeCell ref="A27:A33"/>
    <mergeCell ref="A34:A42"/>
    <mergeCell ref="A43:A51"/>
    <mergeCell ref="A62:A70"/>
    <mergeCell ref="A52:A61"/>
    <mergeCell ref="A71:A80"/>
    <mergeCell ref="A81:A92"/>
    <mergeCell ref="A115:A125"/>
    <mergeCell ref="A132:A141"/>
    <mergeCell ref="A143:A153"/>
    <mergeCell ref="A160:A170"/>
    <mergeCell ref="A172:A182"/>
    <mergeCell ref="A183:A193"/>
    <mergeCell ref="A200:A205"/>
    <mergeCell ref="A212:A219"/>
    <mergeCell ref="A220:A230"/>
    <mergeCell ref="K458:K467"/>
    <mergeCell ref="L458:L467"/>
    <mergeCell ref="B452:B457"/>
    <mergeCell ref="C452:C457"/>
    <mergeCell ref="A242:A251"/>
    <mergeCell ref="K470:P470"/>
    <mergeCell ref="I452:I457"/>
    <mergeCell ref="J452:J457"/>
    <mergeCell ref="E448:J448"/>
    <mergeCell ref="A329:A337"/>
    <mergeCell ref="A344:A353"/>
    <mergeCell ref="A354:A364"/>
    <mergeCell ref="A365:A373"/>
    <mergeCell ref="A374:A385"/>
    <mergeCell ref="A386:A395"/>
    <mergeCell ref="A396:A406"/>
    <mergeCell ref="A407:A417"/>
    <mergeCell ref="A424:A435"/>
    <mergeCell ref="A436:A445"/>
    <mergeCell ref="F183:F193"/>
    <mergeCell ref="G183:G193"/>
    <mergeCell ref="H183:H193"/>
    <mergeCell ref="B474:B483"/>
    <mergeCell ref="D195:D198"/>
    <mergeCell ref="D220:D230"/>
    <mergeCell ref="D231:D241"/>
    <mergeCell ref="F474:F483"/>
    <mergeCell ref="G474:G483"/>
    <mergeCell ref="D329:D337"/>
    <mergeCell ref="E452:E457"/>
    <mergeCell ref="F452:F457"/>
    <mergeCell ref="G452:G457"/>
    <mergeCell ref="H452:H457"/>
    <mergeCell ref="E423:V423"/>
    <mergeCell ref="U436:U445"/>
    <mergeCell ref="V436:V445"/>
    <mergeCell ref="B407:B417"/>
    <mergeCell ref="I474:I483"/>
    <mergeCell ref="S474:S483"/>
    <mergeCell ref="V474:V483"/>
    <mergeCell ref="J474:J483"/>
    <mergeCell ref="D17:D22"/>
    <mergeCell ref="D27:D33"/>
    <mergeCell ref="D34:D42"/>
    <mergeCell ref="D43:D51"/>
    <mergeCell ref="D52:D61"/>
    <mergeCell ref="D62:D70"/>
    <mergeCell ref="D81:D92"/>
    <mergeCell ref="D115:D125"/>
    <mergeCell ref="D127:D130"/>
    <mergeCell ref="D132:D141"/>
    <mergeCell ref="D143:D153"/>
    <mergeCell ref="D155:D158"/>
    <mergeCell ref="D160:D170"/>
    <mergeCell ref="D172:D182"/>
    <mergeCell ref="D183:D193"/>
    <mergeCell ref="D71:D80"/>
    <mergeCell ref="A231:A241"/>
    <mergeCell ref="C172:C182"/>
    <mergeCell ref="B115:B125"/>
    <mergeCell ref="C17:C22"/>
    <mergeCell ref="B172:B182"/>
    <mergeCell ref="B195:B197"/>
    <mergeCell ref="C220:C230"/>
    <mergeCell ref="C115:C125"/>
    <mergeCell ref="A93:A103"/>
    <mergeCell ref="A104:A114"/>
    <mergeCell ref="D104:D114"/>
    <mergeCell ref="C104:C114"/>
    <mergeCell ref="B104:B114"/>
    <mergeCell ref="D200:D205"/>
    <mergeCell ref="D212:D219"/>
    <mergeCell ref="B212:B219"/>
    <mergeCell ref="Z285:Z287"/>
    <mergeCell ref="D452:D457"/>
    <mergeCell ref="D458:D467"/>
    <mergeCell ref="D242:D251"/>
    <mergeCell ref="D252:D260"/>
    <mergeCell ref="D261:D270"/>
    <mergeCell ref="D272:D283"/>
    <mergeCell ref="D285:D288"/>
    <mergeCell ref="D339:D342"/>
    <mergeCell ref="D344:D353"/>
    <mergeCell ref="D354:D364"/>
    <mergeCell ref="D365:D373"/>
    <mergeCell ref="D374:D385"/>
    <mergeCell ref="D386:D395"/>
    <mergeCell ref="D396:D406"/>
    <mergeCell ref="D407:D417"/>
    <mergeCell ref="D419:D422"/>
    <mergeCell ref="D424:D435"/>
    <mergeCell ref="D436:D445"/>
    <mergeCell ref="D447:D450"/>
    <mergeCell ref="W458:W467"/>
    <mergeCell ref="S447:S449"/>
    <mergeCell ref="T447:T449"/>
    <mergeCell ref="U447:U449"/>
    <mergeCell ref="V447:V449"/>
    <mergeCell ref="W447:W449"/>
    <mergeCell ref="K448:P448"/>
    <mergeCell ref="Q448:Q449"/>
    <mergeCell ref="R448:R449"/>
    <mergeCell ref="P452:P457"/>
    <mergeCell ref="W452:W457"/>
    <mergeCell ref="Q452:Q457"/>
    <mergeCell ref="A452:A457"/>
    <mergeCell ref="A458:A467"/>
    <mergeCell ref="B354:B364"/>
    <mergeCell ref="C354:C364"/>
    <mergeCell ref="B290:B298"/>
    <mergeCell ref="B329:B337"/>
    <mergeCell ref="B309:B318"/>
    <mergeCell ref="Z469:Z471"/>
    <mergeCell ref="Z474:Z483"/>
    <mergeCell ref="Z458:Z467"/>
    <mergeCell ref="Z452:Z457"/>
    <mergeCell ref="Z447:Z449"/>
    <mergeCell ref="Z436:Z445"/>
    <mergeCell ref="Z424:Z435"/>
    <mergeCell ref="Z419:Z421"/>
    <mergeCell ref="Z407:Z417"/>
    <mergeCell ref="Z396:Z406"/>
    <mergeCell ref="Z386:Z395"/>
    <mergeCell ref="Z374:Z385"/>
    <mergeCell ref="Z365:Z373"/>
    <mergeCell ref="Z354:Z364"/>
    <mergeCell ref="Z344:Z353"/>
    <mergeCell ref="Z339:Z341"/>
    <mergeCell ref="Z329:Z337"/>
    <mergeCell ref="Z319:Z328"/>
    <mergeCell ref="Z309:Z318"/>
    <mergeCell ref="Z299:Z308"/>
    <mergeCell ref="Z290:Z298"/>
    <mergeCell ref="A474:A483"/>
    <mergeCell ref="A290:A298"/>
    <mergeCell ref="A309:A318"/>
    <mergeCell ref="A319:A328"/>
    <mergeCell ref="I93:I103"/>
    <mergeCell ref="H93:H103"/>
    <mergeCell ref="G93:G103"/>
    <mergeCell ref="F93:F103"/>
    <mergeCell ref="E93:E103"/>
    <mergeCell ref="D93:D103"/>
    <mergeCell ref="C93:C103"/>
    <mergeCell ref="B93:B103"/>
    <mergeCell ref="V104:V114"/>
    <mergeCell ref="U104:U114"/>
    <mergeCell ref="S104:S114"/>
    <mergeCell ref="M104:M114"/>
    <mergeCell ref="L104:L114"/>
    <mergeCell ref="J104:J114"/>
    <mergeCell ref="A252:A260"/>
    <mergeCell ref="A261:A270"/>
    <mergeCell ref="A272:A283"/>
    <mergeCell ref="R272:R283"/>
    <mergeCell ref="S272:S283"/>
    <mergeCell ref="I272:I283"/>
    <mergeCell ref="J272:J283"/>
    <mergeCell ref="T272:T283"/>
    <mergeCell ref="H272:H283"/>
    <mergeCell ref="K272:K283"/>
    <mergeCell ref="L272:L283"/>
    <mergeCell ref="M272:M283"/>
    <mergeCell ref="T261:T270"/>
    <mergeCell ref="V261:V270"/>
    <mergeCell ref="B272:B283"/>
    <mergeCell ref="U231:U241"/>
    <mergeCell ref="V231:V241"/>
    <mergeCell ref="S231:S241"/>
    <mergeCell ref="Z200:Z205"/>
    <mergeCell ref="W212:W219"/>
    <mergeCell ref="Z52:Z61"/>
    <mergeCell ref="Z43:Z51"/>
    <mergeCell ref="Z34:Z42"/>
    <mergeCell ref="Z27:Z33"/>
    <mergeCell ref="Z17:Z22"/>
    <mergeCell ref="Z6:Z14"/>
    <mergeCell ref="Z1:Z3"/>
    <mergeCell ref="Z272:Z283"/>
    <mergeCell ref="Z261:Z270"/>
    <mergeCell ref="Z252:Z260"/>
    <mergeCell ref="Z242:Z251"/>
    <mergeCell ref="Z231:Z241"/>
    <mergeCell ref="Z220:Z230"/>
    <mergeCell ref="Z212:Z219"/>
    <mergeCell ref="Z195:Z197"/>
    <mergeCell ref="Z183:Z193"/>
    <mergeCell ref="Z172:Z182"/>
    <mergeCell ref="Z160:Z170"/>
    <mergeCell ref="Z155:Z157"/>
    <mergeCell ref="Z143:Z153"/>
    <mergeCell ref="Z132:Z141"/>
    <mergeCell ref="Z127:Z129"/>
    <mergeCell ref="Z115:Z125"/>
    <mergeCell ref="Z104:Z114"/>
    <mergeCell ref="Z93:Z103"/>
    <mergeCell ref="Z81:Z92"/>
    <mergeCell ref="Z71:Z80"/>
    <mergeCell ref="Z62:Z70"/>
    <mergeCell ref="W231:W241"/>
    <mergeCell ref="W220:W230"/>
  </mergeCells>
  <pageMargins left="0.70866141732283461" right="0.70866141732283461" top="0.74803149606299213" bottom="0.74803149606299213" header="0.31496062992125984" footer="0.31496062992125984"/>
  <pageSetup scale="1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реестр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2023-11-10T08:43:22Z</dcterms:modified>
</cp:coreProperties>
</file>