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0CED2B10-9F37-4448-AE34-A33E48981D24}" xr6:coauthVersionLast="47" xr6:coauthVersionMax="47" xr10:uidLastSave="{00000000-0000-0000-0000-000000000000}"/>
  <bookViews>
    <workbookView xWindow="-120" yWindow="-120" windowWidth="29040" windowHeight="15840" tabRatio="916" xr2:uid="{00000000-000D-0000-FFFF-FFFF00000000}"/>
  </bookViews>
  <sheets>
    <sheet name="Основной реестр" sheetId="2" r:id="rId1"/>
    <sheet name="Лист1" sheetId="3" r:id="rId2"/>
    <sheet name="Лист2" sheetId="4" r:id="rId3"/>
  </sheets>
  <calcPr calcId="181029"/>
</workbook>
</file>

<file path=xl/calcChain.xml><?xml version="1.0" encoding="utf-8"?>
<calcChain xmlns="http://schemas.openxmlformats.org/spreadsheetml/2006/main">
  <c r="F448" i="2" l="1"/>
  <c r="G448" i="2"/>
  <c r="H448" i="2"/>
  <c r="I448" i="2"/>
  <c r="J448" i="2"/>
  <c r="K448" i="2"/>
  <c r="L448" i="2"/>
  <c r="M448" i="2"/>
  <c r="N448" i="2"/>
  <c r="O448" i="2"/>
  <c r="P448" i="2"/>
  <c r="Q448" i="2"/>
  <c r="R448" i="2"/>
  <c r="S448" i="2"/>
  <c r="E448" i="2"/>
  <c r="E376" i="2" l="1"/>
  <c r="R346" i="2"/>
  <c r="Q346" i="2"/>
  <c r="G346" i="2"/>
  <c r="R376" i="2"/>
  <c r="F346" i="2"/>
  <c r="E346" i="2"/>
  <c r="E207" i="2"/>
  <c r="Q376" i="2"/>
  <c r="R105" i="2" l="1"/>
  <c r="E262" i="2" l="1"/>
  <c r="E105" i="2"/>
  <c r="Q207" i="2"/>
  <c r="H207" i="2"/>
  <c r="G207" i="2"/>
  <c r="F207" i="2"/>
  <c r="F376" i="2" l="1"/>
  <c r="G376" i="2"/>
  <c r="H376" i="2"/>
  <c r="I376" i="2"/>
  <c r="J376" i="2"/>
  <c r="K376" i="2"/>
  <c r="L376" i="2"/>
  <c r="M376" i="2"/>
  <c r="N376" i="2"/>
  <c r="O376" i="2"/>
  <c r="P376" i="2"/>
  <c r="D192" i="2" l="1"/>
  <c r="R77" i="2" l="1"/>
  <c r="Q77" i="2"/>
  <c r="P77" i="2"/>
  <c r="O77" i="2"/>
  <c r="N77" i="2"/>
  <c r="M77" i="2"/>
  <c r="L77" i="2"/>
  <c r="K77" i="2"/>
  <c r="J77" i="2"/>
  <c r="I77" i="2"/>
  <c r="H77" i="2"/>
  <c r="G77" i="2"/>
  <c r="F77" i="2"/>
  <c r="P392" i="2" l="1"/>
  <c r="F105" i="2"/>
  <c r="G105" i="2"/>
  <c r="H105" i="2"/>
  <c r="I105" i="2"/>
  <c r="J105" i="2"/>
  <c r="K105" i="2"/>
  <c r="L105" i="2"/>
  <c r="M105" i="2"/>
  <c r="N105" i="2"/>
  <c r="O105" i="2"/>
  <c r="P105" i="2"/>
  <c r="Q105" i="2"/>
  <c r="F123" i="2"/>
  <c r="G123" i="2"/>
  <c r="H123" i="2"/>
  <c r="I123" i="2"/>
  <c r="J123" i="2"/>
  <c r="K123" i="2"/>
  <c r="L123" i="2"/>
  <c r="M123" i="2"/>
  <c r="N123" i="2"/>
  <c r="O123" i="2"/>
  <c r="P123" i="2"/>
  <c r="Q123" i="2"/>
  <c r="R123" i="2"/>
  <c r="E123" i="2"/>
  <c r="I207" i="2"/>
  <c r="J207" i="2"/>
  <c r="K207" i="2"/>
  <c r="L207" i="2"/>
  <c r="M207" i="2"/>
  <c r="N207" i="2"/>
  <c r="O207" i="2"/>
  <c r="P207" i="2"/>
  <c r="R207" i="2"/>
  <c r="F262" i="2"/>
  <c r="G262" i="2"/>
  <c r="H262" i="2"/>
  <c r="I262" i="2"/>
  <c r="J262" i="2"/>
  <c r="K262" i="2"/>
  <c r="L262" i="2"/>
  <c r="M262" i="2"/>
  <c r="N262" i="2"/>
  <c r="O262" i="2"/>
  <c r="P262" i="2"/>
  <c r="Q262" i="2"/>
  <c r="R262" i="2"/>
  <c r="H346" i="2"/>
  <c r="I346" i="2"/>
  <c r="J346" i="2"/>
  <c r="L346" i="2"/>
  <c r="M346" i="2"/>
  <c r="N346" i="2"/>
  <c r="O346" i="2"/>
  <c r="P346" i="2"/>
  <c r="Q392" i="2"/>
  <c r="R392" i="2"/>
  <c r="F392" i="2"/>
  <c r="G392" i="2"/>
  <c r="H392" i="2"/>
  <c r="I392" i="2"/>
  <c r="J392" i="2"/>
  <c r="K392" i="2"/>
  <c r="L392" i="2"/>
  <c r="M392" i="2"/>
  <c r="N392" i="2"/>
  <c r="O392" i="2"/>
  <c r="E392" i="2"/>
  <c r="J393" i="2" l="1"/>
  <c r="P393" i="2"/>
  <c r="Q393" i="2"/>
  <c r="O393" i="2"/>
  <c r="N393" i="2"/>
  <c r="M393" i="2"/>
  <c r="G393" i="2"/>
  <c r="I393" i="2"/>
  <c r="R393" i="2"/>
  <c r="L393" i="2"/>
  <c r="F393" i="2"/>
  <c r="H393" i="2"/>
  <c r="E77" i="2" l="1"/>
  <c r="K268" i="2"/>
  <c r="E393" i="2" l="1"/>
  <c r="E455" i="2"/>
  <c r="K346" i="2"/>
  <c r="K393" i="2" s="1"/>
</calcChain>
</file>

<file path=xl/sharedStrings.xml><?xml version="1.0" encoding="utf-8"?>
<sst xmlns="http://schemas.openxmlformats.org/spreadsheetml/2006/main" count="1050" uniqueCount="597">
  <si>
    <t>Наименование инвестиционного проекта/инициатор/ место реализации</t>
  </si>
  <si>
    <t>№ п/п</t>
  </si>
  <si>
    <t xml:space="preserve">Всего по проекту      (источники финансирования) </t>
  </si>
  <si>
    <t xml:space="preserve">Освоено 
(источники финансирования)
</t>
  </si>
  <si>
    <t>СС</t>
  </si>
  <si>
    <t>ЗС</t>
  </si>
  <si>
    <t>РБ</t>
  </si>
  <si>
    <t>ФБ</t>
  </si>
  <si>
    <t>Всего</t>
  </si>
  <si>
    <t>Объем финансирования, млн.руб.</t>
  </si>
  <si>
    <t>Число рабочих мест, ед.</t>
  </si>
  <si>
    <t>Всего по проекту (план)</t>
  </si>
  <si>
    <t>Создано</t>
  </si>
  <si>
    <t>Мера государственной поддержки</t>
  </si>
  <si>
    <t>Сведения о земельном участке</t>
  </si>
  <si>
    <t xml:space="preserve">Примечание 
(ход реализации)
</t>
  </si>
  <si>
    <t>Проблемные вопросы</t>
  </si>
  <si>
    <t>1.</t>
  </si>
  <si>
    <t>2.</t>
  </si>
  <si>
    <t>Статус приоритетного инвестиционного проекта Республики Дагестан</t>
  </si>
  <si>
    <t>Земельный участок в Кизлярском районе</t>
  </si>
  <si>
    <t>Значительные затраты электроэнергии для производственных процессов, высокая стоимость электроэнергии.</t>
  </si>
  <si>
    <t>3.</t>
  </si>
  <si>
    <t>ФРП</t>
  </si>
  <si>
    <t>4.</t>
  </si>
  <si>
    <t>5.</t>
  </si>
  <si>
    <t>Земельный участок в сел. Чинар Дербентского района</t>
  </si>
  <si>
    <t>6.</t>
  </si>
  <si>
    <t>7.</t>
  </si>
  <si>
    <t xml:space="preserve">Земельный участок в аренду без проведения торгов (МИП);
план мероприятий «Комплексное развитие МО ГО «г. Дербент» до 2025г. 
</t>
  </si>
  <si>
    <t xml:space="preserve">Предоставлено 
2 земельных участка в аренду без проведения торгов в общей площадью 164 га. в г. Дербент
</t>
  </si>
  <si>
    <t>Отсутствие необходимой инженерной инфраструктуры</t>
  </si>
  <si>
    <t>Предоставлен земельный участок площадью 7,2 га в г. Каспийск</t>
  </si>
  <si>
    <t>Земельный участок в  Кумторкалинском районе</t>
  </si>
  <si>
    <t>Земельный участок в г. Дербент</t>
  </si>
  <si>
    <t xml:space="preserve">Подведение инфраструктуры;
Расширение емкостного парка и закладка виноградников
</t>
  </si>
  <si>
    <t xml:space="preserve">В 2008г. КПРД «Дирекция государственного заказчика-застройщика» к инвестиционной площадке частично была подведена инженерная инфраструктура, но при этом, в связи с прекращением финансирования ФЦП «Юг-России», она не была завершена. </t>
  </si>
  <si>
    <t xml:space="preserve">Земельные участки в Буйнакском районе в собственности ООО «Матис»; 
предоставлен земельный участок в Ботлихском районе
</t>
  </si>
  <si>
    <t>Земельный участок в г. Кизляр</t>
  </si>
  <si>
    <t>Инфраструктурный бюджетный кредит в рамках постановления Правительства РФ 
№ 1189.</t>
  </si>
  <si>
    <t xml:space="preserve">Планируется предоставление земельного участка в г. Махачкала
</t>
  </si>
  <si>
    <t xml:space="preserve">Решение земельных вопросов (отведение земельных участков).
Определение необходимых мощностей инфраструктуры и точек подключения
</t>
  </si>
  <si>
    <t>Финансирование  из Федерального Бюджета РФ</t>
  </si>
  <si>
    <t>Земельный участок в Карабудахкентском районе</t>
  </si>
  <si>
    <t xml:space="preserve">Предоставлен земельный участок 
в г. Каспийск
</t>
  </si>
  <si>
    <t>Отсутствие необходимых мощностей инфраструктуры</t>
  </si>
  <si>
    <t>В рамках постановления Правительства РФ от 17.10.2009 N 823 «О схемах и программах перспективного развития электроэнергетики»</t>
  </si>
  <si>
    <t xml:space="preserve">Субсидирование части затрат на оборудование;
Субсидирование части затрат на корма;
Создание необходимой инфраструктуры.
</t>
  </si>
  <si>
    <t xml:space="preserve">Земельный участок в Хасавюртовском районе </t>
  </si>
  <si>
    <t>Отсутствие земельного участка. Отсутствие необходимой инфраструктуры</t>
  </si>
  <si>
    <t xml:space="preserve">Отсутствие необходимой инженерной инфраструктуры (энергоснабжение водоснабжение, водоотведение, газоснабжение).
Удорожание стоимости иностранного оборудования и возможные затруднения с его доставкой 
</t>
  </si>
  <si>
    <t xml:space="preserve">Статус резидента ТОСЭР «Дагестанские Огни».
Субсидии на приобретение технологического оборудования.
Земельный участок в аренду без проведения торгов распоряжением Главы Республики Дагестан (МИП).
Возможность подведения инфраструктуры  в рамках постановления Правительства РФ № 1704
</t>
  </si>
  <si>
    <t xml:space="preserve">Проекту присвоен статус приоритетного инвестиционного проекта Республики Дагестан в соответствии с распоряжением Правительства РД.
В 2019 г. предприятие введено в эксплуатацию. Выращено порядка 60,0 тонн рыбы. В первом полугодии 2022 году выручка от реализации ООО «СК-Аква» составила 17 599,76 руб.
</t>
  </si>
  <si>
    <t xml:space="preserve">В 2018 году завод был построен и введен в эксплуатацию, были получены лицензии на производство тихих и игристых вин, вино наливом (виноматериал). Первая партия игристых вин была произведена в декабре 2018 года в количестве 200 тыс. бутылок. В 2019 году было произведено 1,55 млн бутылок тихих 
и игристых вин. В 2020 году было произведено 8 млн бутылок тихих и игристых вин (1 этап реализации проекта).
В настоящее время начата реализация 2 и 3 этапов проекта, что позволит расширить производственную мощность до 20 млн бутылок в год к 2026 году.
</t>
  </si>
  <si>
    <t>Сроки реализации проектов</t>
  </si>
  <si>
    <t>2018 г .- 2025 г.</t>
  </si>
  <si>
    <t>2017г. - 2025 г.</t>
  </si>
  <si>
    <t>2017 г. - 2027 г.</t>
  </si>
  <si>
    <t>2017 г.- 2025 г.</t>
  </si>
  <si>
    <t>2022 г. - 2030 г.</t>
  </si>
  <si>
    <t>2022 г. - 2025 г.</t>
  </si>
  <si>
    <t>2021 г. - 2025 г.</t>
  </si>
  <si>
    <t>2021г. - 2025 гг.</t>
  </si>
  <si>
    <t>ИТОГО:</t>
  </si>
  <si>
    <t>Проекты в сфере туризма</t>
  </si>
  <si>
    <t>Проекты в сфере строительства</t>
  </si>
  <si>
    <t>Проекты в сфере транспорта</t>
  </si>
  <si>
    <t>Проекты в винодельческой отрасли</t>
  </si>
  <si>
    <t>Итого:</t>
  </si>
  <si>
    <t>Проекты в рыбной отрасли</t>
  </si>
  <si>
    <t>Проекты в сфере сельского хозяйства</t>
  </si>
  <si>
    <t>Проекты в сфере энергетики</t>
  </si>
  <si>
    <t xml:space="preserve">3 земельных участка площадью                17,4 га  в с. Кульзеб                 Кизилюртовского района
</t>
  </si>
  <si>
    <t>Выделен земельный участок площадью  
311 га в Дербентском районе (распоряжение 
 Главы РД от 25 июля 2022 г.).</t>
  </si>
  <si>
    <t xml:space="preserve">Подведение инфраструктуры </t>
  </si>
  <si>
    <t>Получение земельного участка;
обеспечение необходимой инфраструктурой         
(В 2008г. КПРД «Дирекция государственного заказчика-застройщика» к инвестиционной площадке частично была подведена инженерная инфраструктура)</t>
  </si>
  <si>
    <t>СПо проекту получен в аренду земельный участок общей площадью 31,4 га, внесены изменения в вид разрешенного использования земельного участка, определяются объемы мощностей подводящей инфраструктуры, ведутся работы по инженерным изысканиям.</t>
  </si>
  <si>
    <t>Создание инфраструктуры;
Льготное финансирование институтов развития.
(проводится работа по получению льготного кредита 3-5% годовых от банка ВТБ, по программе льготного кредитования Ростуризма на строительство 6 корпусов по 240 номеров каждый на 1440 койко-мест. )</t>
  </si>
  <si>
    <t>Аренда.                                                      Предоставлен земельный участок площадью 15 га в г. Каспийск, 1,57 га в Карабудахкентском районе.                          Собственность.                                                5 земельных участков.</t>
  </si>
  <si>
    <t xml:space="preserve">Распоряжением Главы РД С.А. Меликова от  20  июня  2022  года  №  74-рг  ООО «Пронт» для  реализации  масштабного инвестиционного проекта «Строительство швейного цеха» предоставлен земельный участок с  кадастровым  номером  05:21:000001:2033 и общей площадью 0,5 га, расположенный по адресу: Республика Дагестан, Ахвахский район, с. Карата.  Согласно  указанному  распоряжению  между  Администрацией  МР «Ахвахский  район»  и  ООО  «Пронт»  подписан  Договор  аренды  земельного  участка от 1 июля 2022 года № 5. </t>
  </si>
  <si>
    <t xml:space="preserve">Предоставлен земельный участок без торгов площадью 10,5 га на ТОСЭР "Дагестанские Огни"
</t>
  </si>
  <si>
    <t xml:space="preserve">В рамках постановления Правительства РФ 
от 28.05.2013 г. № 449 «О механизме стимулирования использования возобновляемых 
источников энергии на оптовом рынке электрической энергии 
и мощности» на основании 
результатов ОПВ
</t>
  </si>
  <si>
    <t xml:space="preserve">Земельный участок в Ногайском районе №05:03000000898    </t>
  </si>
  <si>
    <t xml:space="preserve">Проект на стадии завершения.
К инвестиционной площадке построена подъездная автомобильная дорога протяженностью 10 км., инвестором освоено 400 ,0 млн. руб. 
В целях расширения проекта Минимуществом РД совместно с АО «Корпорация развития Дагестана» предоставлен в аренду земельный участок общей площадью 4 га для установки коттеджей и благоустройство территории. Проводится работа по созданию на данной территории ОЭЗ ТРТ площадью 216 га. 3 ноября 2022 г. между Правительством РД, Минэкономразвитием России и АО "КАВКАЗ.РФ" подписан протокол о намерениях по созданию всесезонного туристско-рекреационного комплекса "Каспийский прибрежный кластер" на территории РД и дорожной карты по его развитию до 2026 года.Подписано допсоглашение о создании ОЭЗ. Сформирвоана рабочая группа ( Распоряжение Правительства РД от 30.12.2022 г. № 606-р).
Прорывной проект
</t>
  </si>
  <si>
    <t xml:space="preserve">Необходимы очистные сооружения объемом 400 куб.м. в сутки.
</t>
  </si>
  <si>
    <t xml:space="preserve">
</t>
  </si>
  <si>
    <t xml:space="preserve">В настоящее время инвестором направлено ходатайство в Правительство Республики Дагестан для получения земельного участка в аренду без проведения торгов в рамках реализации масштабного инвестиционного проекта. Однако в связи с замечаниями Минимуществом РД материалы были направлены инвестору на доработку)
</t>
  </si>
  <si>
    <t xml:space="preserve">В рамках исполнения пункта 1.3 Протокола совещания у Главы Республики Дагестан Меликова С.А. от 27.01.2022 г. № 11/2-06/РП1 ТУ Росимущества в Республике Дагестан сформированы 4 земельных участка в кадастровом квартале 05:07:000113, относящиеся к категории земель «земли особо охраняемых территорий и объектов» с видом разрешенного использования «для туристско-рекреационного назначения».
</t>
  </si>
  <si>
    <t xml:space="preserve">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и передачи в аренду земельного участка площадью 4 га из земель, закрепленных за Зональным управлением № 1 ГУП «Каспий». Минимуществом РД направлено обращение в адрес ГЦП РД "Каспий" о даче согласия на образование земельного участка площадью 4 га из состава земель, закрепленных за Зональным упрвлением № 1 ГУП "Каспий" для размещения туристско-рекреационного комплекса, однако был получен отказ. 
</t>
  </si>
  <si>
    <t xml:space="preserve">Необходимые объекты обеспечивающей инфраструктуры: автом. Дорога - 3,1 км., ЛЭП ВЛ - 10 кВт., L- 1,2 км., водопровод Ф-110 мм., L-1,04 км., газопровод Ф - 159 мм., Ф-57 м., L - 1,2 км., комплексная трансформаторная подстанция - БКТП-630-10/04кВ., очистные сооружения - "Юбас-Мега-50", котельная АБМК-2000.
</t>
  </si>
  <si>
    <t>Завершено строительство объезной автодороги длиной 300 м. и подъезной автодороги длиной 2,1 км., объектов энергетического хозяйства ВЛ-10 кВ длиной 1,47 м., наружных сетей и сооружений газоснабжения длиной 22,38 км., наружных сетей и сооружений теплоснабжения, водоснабжения и канализации.</t>
  </si>
  <si>
    <t>Сформирован земельный участок с кадастровым номером 05:022:000016:644 площадью 18 га с целевым назначением под строительство объектов туристско-рекреационного кластера "Золотые дюны".</t>
  </si>
  <si>
    <t>Наличие земель - 5930 га, в том числе 5900 га - долгосрочная аренда, 30 га – собственность</t>
  </si>
  <si>
    <t>2021 г. - 2024 гг.</t>
  </si>
  <si>
    <t>Земельный участок в Дербентском районе площадью 132 га</t>
  </si>
  <si>
    <t>земельный участок в аренду площадью 5 га в г. Каспийск</t>
  </si>
  <si>
    <t xml:space="preserve">Распоряжением Главы РД от 26082.2022 г. № 118-рг предоставлены земельные участки в аренду без проведения торгов (МИП); 
</t>
  </si>
  <si>
    <t>2022-2030 г.</t>
  </si>
  <si>
    <t>Наименование инвестиционного проекта/инициатор/ место реализации/ИНН</t>
  </si>
  <si>
    <t>Техническое перевооружение и расширение заготовительного производства
АО «Завод им. Гаджиева»
 (г. Каспийск)
Минпромторг РД
ИНН: 0541000946</t>
  </si>
  <si>
    <t>Организация и расширение производства керамогранитной плитки в Республике Дагестан
АО «Керамогранит-Дагестан» (Кумторкалинский район РД)
Минпромторг РД
ИНН: 0571016238</t>
  </si>
  <si>
    <t>Строительство стекловаренной печи для производства одностадийного текстильного стекловолокна
ООО «Каспийский завод стекловолокна»
(г. Каспийск)
Минпромторг РД,
Дагпредпринимательство
ИНН: 0554003729</t>
  </si>
  <si>
    <t>Создание современного комплекса для индустриального выращивания осетровых пород рыб и получения черной икры
ООО «СК-АКВА» (Кизлярский район  РД)
Комрыбхоз РД,
Дагпредпринимательство
ИНН: 0572013455</t>
  </si>
  <si>
    <t>Создание центра по производству и переработке риса «ПРОМ-РИС» 
ООО «НИВА» (Кизлярский район РД)
Минсельхозпрод РД, Дагпредпринимательство
ИНН: 0517004241</t>
  </si>
  <si>
    <t>Строительство завода по производству концентрированных 
соков, пюре и нектаров мощностью 12 тыс. тонн в год
ООО «Хазар» 
(г. Дагестанские Огни)
Минсельхозпрод РД,
Минпромторг РД,
Дагпредпринимательство
ИНН: 0550007289</t>
  </si>
  <si>
    <t>Организация производства и переработки 25 тыс. тонн мяса птицы в год 
ООО «Батыр Бройлер» (Хасавюртовский район РД)
Минсельхозпрод РД
ИНН: 0534034398</t>
  </si>
  <si>
    <t>Производство по розливу воды, соков  и лимонадов
ООО «Ириб» 
(г. Каспийск)
Минсельхозпрод РД, Дагпредпринимательство
ИНН: 0571017136</t>
  </si>
  <si>
    <t>Строительство Махачкалинского ветропарка мощностью 12,5 МВт
ООО «EcoEnergy»                           (Новострой)
Минэнерго РД
ИНН: 6315657707</t>
  </si>
  <si>
    <t>Строительство Самурского энергетического кластера. I и II этап
ООО «EcoEnergy» (Рутульский
и Ахтынский районы РД)
Минэнерго РД
ИНН: 7707455397</t>
  </si>
  <si>
    <t>Туристско-рекреационный комплекс «Золотые пески»
ООО «Сейвер М»
(Дербентский район РД)
Минтуризм РД
ИНН: 0573009099</t>
  </si>
  <si>
    <t>Расширение туристско-рекреационного комплекса «Каспий»
OOO «Каспий» (Карабудахкентский район РД)
Минтуризм РД
ИНН: 0562056315</t>
  </si>
  <si>
    <t>Создание туристско-рекреационного комплекса «Сардар-Приморский»
ООО ТРК «Сардар» (Дербентский район РД)
Минтуризм РД
ИНН: 0571021781</t>
  </si>
  <si>
    <t>Туристско-рекреационный комплекс «Инчхе Марина Каспий»
ООО Холдинговая компания  «Интера» (Каякентский район РД)
Минтуризм РД
ИНН: 7728755514</t>
  </si>
  <si>
    <t>Создание туристско- рекреационного комплекса «Золотые дюны»
ООО «Газинжсети» (Кизлярский район РД)
Минтуризм РД
ИНН: 0561050960</t>
  </si>
  <si>
    <t>Комплексное развитие территории микрорайона «Южный» города Дербент
Фонд СГДРИ «Новая Земля» 
(г. Дербент)
МО «г. Дербент»
Минимущество РД
Минэкономразвития РД                              ИНН: 0542020409</t>
  </si>
  <si>
    <t>Строительство МКР «Лазурный берег»
ООО «Капитал-Инвест» (г. Махачкала)
Минстрой РД                                              ИНН: 0570004261</t>
  </si>
  <si>
    <t>Реконструкция (строительство) объектов федеральной собственности, в том числе строительство новой взлетно-посадочной полосы АО «Международный аэропорт «Махачкала» (Карабудахкентский район РД)
Минтранс РД,
Дагпредпринимательство                   ИНН: 0571000541</t>
  </si>
  <si>
    <t>Строительство (посадка) суперинтенсивного сада на площади 100 га
ООО «Анжелина» (Дербентский район РД)
Минсельхоз РД, Дагпредпринимательство,
Минимущество РД
ИНН: 0571006600</t>
  </si>
  <si>
    <t xml:space="preserve">Наименование инвестиционного проекта, инициатор, место реализации </t>
  </si>
  <si>
    <t>Наименование отраслеового органа исполнительной власти РД/куратор</t>
  </si>
  <si>
    <t>План</t>
  </si>
  <si>
    <t>Факт</t>
  </si>
  <si>
    <t>Дата обновления  сведений</t>
  </si>
  <si>
    <t>Строительство теплицы, овощехранилища, консервного заода и мясо-молочной фермы, ООО "ЮГ АГРО КОМПАНИЯ"</t>
  </si>
  <si>
    <t>2023-2028</t>
  </si>
  <si>
    <t>07.08.2023 г.</t>
  </si>
  <si>
    <t>6 месяцев</t>
  </si>
  <si>
    <t xml:space="preserve">Земельные участки в Дербентском районе общей площадью 25 га под кадастровыми номерами: 05:07000088:736; 05:07:000088:737 Собственность/аренда с правом выкупа категория земли: земли сельскохозяйственного назначения </t>
  </si>
  <si>
    <t>2023-2025 гг.</t>
  </si>
  <si>
    <t>08.08.2023 г.</t>
  </si>
  <si>
    <t>2023-2026 гг.</t>
  </si>
  <si>
    <t>2023-2030 гг.</t>
  </si>
  <si>
    <t>Республика Дагестан, Унцукульский район, с. Унцукуль (КН: 05:35:000021:353) -  303 870 м²</t>
  </si>
  <si>
    <t>Республика Дагестан, Чиркейское водо-хранилище 300 000 м²</t>
  </si>
  <si>
    <t>строительство рыбоводной фермы по выращиванию форели в садках в акватории Чиркейского водохранилища и в УЗВООО "Чиркейская Форель +"</t>
  </si>
  <si>
    <t>план</t>
  </si>
  <si>
    <t>факт</t>
  </si>
  <si>
    <t>количество рабочих мест</t>
  </si>
  <si>
    <t>2025-2030 гг.</t>
  </si>
  <si>
    <t>Республика Дагестан, ТЛЦ в пос. Тюбе с кадастровым номером 05:50:00051:3059</t>
  </si>
  <si>
    <t>Минпромторг РД</t>
  </si>
  <si>
    <t>Комитет по виноградарству и алкогоьному регулированию</t>
  </si>
  <si>
    <t>Комитет по рыбному хозяйству</t>
  </si>
  <si>
    <t>Минсельхоз РД</t>
  </si>
  <si>
    <t>Строительство тепличного комплекса по выращиванию органических  продуктов в Дербентском районе Республики Дагестан ООО "Солнечная долина"</t>
  </si>
  <si>
    <t>Минэнерго РД</t>
  </si>
  <si>
    <t>Минтуризм РД</t>
  </si>
  <si>
    <t>Минстрой РД</t>
  </si>
  <si>
    <t>Минтранс РД</t>
  </si>
  <si>
    <t>Комитет по рыбному хозяйству РД</t>
  </si>
  <si>
    <t>Республика Дагестан, Докузпарнский район, с. Авадан</t>
  </si>
  <si>
    <t>Строительство завода по производству светодиодного оборудования совместно с заводом "Ледел" г. Казань"</t>
  </si>
  <si>
    <t>Возведение складского комплекса площадью 20 000 кв метров на территории общей площадью в  га для оказания услуг по хранению и грузообработке ТМЦ ООО фирма "Авенир"</t>
  </si>
  <si>
    <t>2024-2027 гг.</t>
  </si>
  <si>
    <t>Разработка месторождения мраморного известняка на Кутишинском участке Левашинского района Республики Дагестан, его обработка и организация производства мраморной плитки ООО "Мрамор-МГ"</t>
  </si>
  <si>
    <t>2024-2025 гг.</t>
  </si>
  <si>
    <t>Республика Дагестан, Левашинский район, село Кутиша площадью 63 га</t>
  </si>
  <si>
    <t>Проекты в сфере промышленности и торговли</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</si>
  <si>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Присвоение статуса Масштабного проекта
</t>
  </si>
  <si>
    <t>Контактные данные сотрудников ответственных за внесение сведений по инвестиционным проектам</t>
  </si>
  <si>
    <t>Контактные данные инициатора инвестиционного проекта</t>
  </si>
  <si>
    <t>8(8722) 68-08-94</t>
  </si>
  <si>
    <t>03.10.2023 г.</t>
  </si>
  <si>
    <t>Республика Дагестан, ТОСЭР "Дагестанские огни"Площадь земельного участка 15 га.</t>
  </si>
  <si>
    <t xml:space="preserve">8(8722) 68-08-94
</t>
  </si>
  <si>
    <t xml:space="preserve">8(8722) 68-08-94                              
</t>
  </si>
  <si>
    <t xml:space="preserve">Ахматов Ибрагим Магомедович
8 (87239) 2-22-77
</t>
  </si>
  <si>
    <t xml:space="preserve">
Рамазанов Артур Тельманович
8 (87239) 2-15-22
</t>
  </si>
  <si>
    <t>земельный участок 0,5 га,  Ахвахский район, с. Карата с кадастровым номером 05:21:000001:2033</t>
  </si>
  <si>
    <t>Отсутствуют</t>
  </si>
  <si>
    <t>Организация производства молочной продукции (молоко, кефир, полимерная продукцая, одноразовая посуда, контейнера, пленка, пластиковая посуда, вода) ООО "Тим Холдинг"</t>
  </si>
  <si>
    <t>2024-2026 гг.</t>
  </si>
  <si>
    <t>Республика Дагестан, г. Каспийск, МКР "Кирпичный р-он СНТ "Тенглик" Индустриальный парк "Дружба"</t>
  </si>
  <si>
    <t>05.10.2023 г.</t>
  </si>
  <si>
    <t>55-08-18</t>
  </si>
  <si>
    <t>06.10.2023 г.</t>
  </si>
  <si>
    <t>8929 621 65 14</t>
  </si>
  <si>
    <t>8(960) 370-31-65</t>
  </si>
  <si>
    <t xml:space="preserve">
8917 657-32-32
</t>
  </si>
  <si>
    <t>8 800 600-99-25</t>
  </si>
  <si>
    <t>8965 764 99 99</t>
  </si>
  <si>
    <t>8915 124-71-27</t>
  </si>
  <si>
    <t>8989-669-33-19</t>
  </si>
  <si>
    <t>8928 586-11-10</t>
  </si>
  <si>
    <t>8909 480-49-36</t>
  </si>
  <si>
    <t>8 928 684-02-18</t>
  </si>
  <si>
    <t xml:space="preserve">8(962) 065-44-44  </t>
  </si>
  <si>
    <t xml:space="preserve">8 872 267-63-57
</t>
  </si>
  <si>
    <t>51-57-75</t>
  </si>
  <si>
    <t xml:space="preserve">51-57-75
</t>
  </si>
  <si>
    <t>8 (928) 249-33-23</t>
  </si>
  <si>
    <t>8 961 054-95-95</t>
  </si>
  <si>
    <t>Земельный участок в Сулейман-Стальском районе под кадастровым номером 05:13:000047:187 общей площадью 31,4 га</t>
  </si>
  <si>
    <t>сформировано 4 земельных участка в кадастровом квартале 05:07:000113 общей площадью 12 га</t>
  </si>
  <si>
    <t>Земельный участок  в Каякентском районе 1,7 га, приобретен земельный участок общей площадью 2 га.</t>
  </si>
  <si>
    <t>55-44-26</t>
  </si>
  <si>
    <t xml:space="preserve">
55-44-26</t>
  </si>
  <si>
    <t xml:space="preserve">55-44-26
</t>
  </si>
  <si>
    <t>8 928 874-62-05</t>
  </si>
  <si>
    <t xml:space="preserve">8(928)837-67-54
</t>
  </si>
  <si>
    <t>8 909 485-02-96</t>
  </si>
  <si>
    <t>8(928) 950-77-34</t>
  </si>
  <si>
    <t xml:space="preserve">
8(988)773-44-22</t>
  </si>
  <si>
    <t>51-73-44</t>
  </si>
  <si>
    <t xml:space="preserve">51-73-44
</t>
  </si>
  <si>
    <t>8914 823-11-11</t>
  </si>
  <si>
    <t xml:space="preserve">8 (8722) 63-88-88
</t>
  </si>
  <si>
    <t>60-91-52</t>
  </si>
  <si>
    <t>8964 050-00-22</t>
  </si>
  <si>
    <t>01.10.2023 г.</t>
  </si>
  <si>
    <t>8(960) 420-77-88</t>
  </si>
  <si>
    <t>Производство гафрированного картона и упаковки из него, с установленной мощностью 6 млн м2 картона и упаковки из него в месяц ООО "Каспий-Картон"</t>
  </si>
  <si>
    <t>2023-2024 гг.</t>
  </si>
  <si>
    <t>Республика Дагестан г. Махачкала, ул. Акушинского, д. 401А</t>
  </si>
  <si>
    <t>13.10.2023 г.</t>
  </si>
  <si>
    <t>Строительство рыбоводной фермы по выращиванию форели в садках в акватории Ирганайского водохранилища и в УЗВ ООО "Ирганайская Форель"</t>
  </si>
  <si>
    <t xml:space="preserve"> +7 495 414 30 30
</t>
  </si>
  <si>
    <t>24.10.2023 г.</t>
  </si>
  <si>
    <t>КФХ "Сад"  (Магарамкентский район)                                                         ИНН:0553001430</t>
  </si>
  <si>
    <t xml:space="preserve">Создание агротуристического кластера "Олд Сивух" (Гумбетовский район)   
                                                                                                                                                                                                                                                                                                                                                                                                                        Минтуризм                                                                                                                                                                      ИНН: 0534080612                   </t>
  </si>
  <si>
    <t>с. Старый Сивух  кадастровый номер 05:25:000027:154 1834 га, постоянное бессрочное пользование</t>
  </si>
  <si>
    <t>16.11.2023 г.</t>
  </si>
  <si>
    <t xml:space="preserve">Республика Дагестан, Дербентский район, побережье Каспийского моря  </t>
  </si>
  <si>
    <t>29.11.2023 г.</t>
  </si>
  <si>
    <t>8-929-744-09-60</t>
  </si>
  <si>
    <r>
      <t xml:space="preserve">                                    </t>
    </r>
    <r>
      <rPr>
        <b/>
        <sz val="14"/>
        <color theme="1"/>
        <rFont val="Times New Roman"/>
        <family val="1"/>
        <charset val="204"/>
      </rPr>
      <t>Проекты планируемые к реализации*</t>
    </r>
  </si>
  <si>
    <t>*Добавлены в соответствии с Постановлением Правительства Республики Дагестан от 21 июля 2023 года № 303</t>
  </si>
  <si>
    <t xml:space="preserve">Отсутствие необходимой инфраструктуры,
удорожание и проблемы поставки посадочного материала и импортного оборудования (Италия, Германия)
</t>
  </si>
  <si>
    <t>Отсутствие необходимой инженерной и транспортной инфраструктуры.</t>
  </si>
  <si>
    <t xml:space="preserve">Проблема с закупкой сырья (удобрений) в связи с ростом цен. </t>
  </si>
  <si>
    <t>2021 г. - 2028 гг.</t>
  </si>
  <si>
    <t xml:space="preserve">
Земельный участок в аренду без проведения
торгов (МИП);
Возможность подведения инфраструктуры в
рамках постановления Правительства РФ № 1704.
Субсидии на закладку и уход садов, проведением мелиоративных работ</t>
  </si>
  <si>
    <t xml:space="preserve">Удорожание оборудования, рост цен на корма; отсутствие необходимой инженерной и транспортной
инфраструктур
</t>
  </si>
  <si>
    <t xml:space="preserve">В результате реализации новой модели кроме собственного потребления возможны продажи инкубационного
яйца контрагентам БМ Групп, но по факту это будет в случае, если проект будет далее расширен еще - на 50 млн шт.
яиц.
В рамках проекта также планируется создание завода по производству до 63 тысяч тонн гранулированных
комбикормов в год.
В настоящее время дорабатывается документация по проекту
</t>
  </si>
  <si>
    <t>Планируется участие в конкурсе на получение субсидии по возмещению части прямых понесенных затрат на создание и (или) модернизацию объектов АПК (CAPEX</t>
  </si>
  <si>
    <t>Наличие земельного участка в с. Джепель
Магарамкентского района площадью 2,35 га.</t>
  </si>
  <si>
    <t>Предоставлен дополнительный  земельный участок в 4 га</t>
  </si>
  <si>
    <t xml:space="preserve">В настоящее времяв реализацию проекта вложено 800 млн. руб: построен гостиничный корпус на 43 номера и 90 койко-мест, три 2-этажн. коттеджа на 29 номеров и 58 койко-мест, строловая на 320 посадочных мест, волновой бассейн с морской водой.Инвестором в мае 2023 года направлена заявка на участие в конкурсе по предоставлению субсидий из федерального бюджета бюджетам субъектов Российской Федерации для софинансирования расходных обязательств регионов страны по предоставлению юридическим лицам (за исключением некоммерческих организаций, являющихся государственными (муниципальными) учреждениями) и индивидуальным предпринимателям на финансовое обеспечение и (или) возмещение части затрат на приобретение и монтаж модульных некапитальных средств размещения при реализации инвестиционных проектов, в рамках данного конкурса предполагается закупка и установка 3-х модульных двухэтажных гостиниц с использованием клееного деревянного бруса и перекрестно-склеенных деревянных панелей, применяемых в качестве несущих стен, перекрытий, кровли на 54 номера, и благоустройство прилегающей территории. Все номера оснащены индивидуальным туалетом, умывальником, душем, а также имеют общую площадь более 17 кв. метров, за исключением площади санузла.
Прорывной проект
</t>
  </si>
  <si>
    <t xml:space="preserve"> 2025г.</t>
  </si>
  <si>
    <t>Местоположение: Новолакский и
Кумторкалинский районы Республики
Дагестан;
Ориентировочная площадь земель: до 250 га на
период выполнения строительно-монтажных
работ, в том числе порядка 100 га  на период
эксплуатации ВЭС;
Оформление прав (собственность, аренда, иной
вид права пользования): аренда – на период
выполнения строительно-монтажных работ;
собственность – на период эксплуатации ВЭС;
Категория земли: земли сельскохозяйственного
назначения – период строительно-монтажных
работ; земли промышленности и иного
специального назначения – период
эксплуатации ВЭС</t>
  </si>
  <si>
    <t xml:space="preserve"> № 05:50:000083:864;
№ 05:50:000083:968;
№ 05:50:000081:347</t>
  </si>
  <si>
    <t>Постановление правительства РФ от 23 января 2015 года № 47
«По вопросам стимулирования использования
возобновляемых источников энергии
на розничных рынках электрической энергии</t>
  </si>
  <si>
    <t>Предоставление земельных участков в Ахтынском и Рутульском районах                  № 05:32:000054:244;
№ 05:32:000054:217;
№ 05:32:000064:168;
№ 05:32:000064:169;
№ 05:22:000034:190;
№ 05:22:000042:183;
№ 05:32:000123:122;
№ 05:32:000123:121;</t>
  </si>
  <si>
    <t>8.</t>
  </si>
  <si>
    <t>9.</t>
  </si>
  <si>
    <t>22.12.2023 г.</t>
  </si>
  <si>
    <t>Строительство рыбоводной фермы по выращиванию форели в садках в акватории Чиркейского водохранилища и в УЗВ ООО "Чиркейская Форель"</t>
  </si>
  <si>
    <t>Строительство завода по производству стального проката, ООО "КАСПИЙ СТИЛ"</t>
  </si>
  <si>
    <t xml:space="preserve">Республика Дагестан, Кумторкалинский район </t>
  </si>
  <si>
    <t>25.12.2023 г.</t>
  </si>
  <si>
    <t>Строительство бальнеологического комплекса и технопарка "Городок курорт "НП "Каякентский центр развития предпринимательства" КЦРП</t>
  </si>
  <si>
    <t>Республика Дагестан,  Каякентский район с.Новокаякент</t>
  </si>
  <si>
    <t>25.12.2023г.</t>
  </si>
  <si>
    <t>Полноценная баз отдыха с гостиницей с уровнем услуг класса 4*+ и туристической инфраструктурой: пляж, глэмпинг,сад и т.п., ООО "Туристическая База "Райское Побережье".</t>
  </si>
  <si>
    <t>10.</t>
  </si>
  <si>
    <t xml:space="preserve">Республика Дагестан, г. Махачкала, Кировский район, Сулакское лесничество </t>
  </si>
  <si>
    <t>Республика Дагестан, Карабудахкентский район, ст. Уллубиево</t>
  </si>
  <si>
    <t>Санаторно-гостиничный комплекс «Grand Achi Resort» (инициатор ООО «Ларго»)</t>
  </si>
  <si>
    <t xml:space="preserve">Туристический кластер «Grand Marina Resort» (инициатор ООО «Гранд Марина») на территории 
г. Махачкала.  </t>
  </si>
  <si>
    <t>Республика Дагестан, МР "Ногайский район", с. Терекли-Мектеб</t>
  </si>
  <si>
    <t>05.02.2024 г.</t>
  </si>
  <si>
    <t xml:space="preserve">Строительство завода по переработке кожевенного сырья, шкур крупного рогатого скота до готовых шкур кожи, производительностью 1 млн. шкур в год, (инициатор – ООО «Дагестанская кожа») </t>
  </si>
  <si>
    <t>2022 г.-2024 г.</t>
  </si>
  <si>
    <t>В собственности ООО «Алияк» находится
земельный участок площадью
70 га.
Предоставлен в аренду земельный участок
площадью 300 га в Сулейман-Стальском
районе</t>
  </si>
  <si>
    <t>8-903-748-17-66</t>
  </si>
  <si>
    <t>09.02.2024 г.</t>
  </si>
  <si>
    <t xml:space="preserve">Строительство гостиницы                                                     на 30 номеров                                                                  по адресу: ул. Алибега Фатахова                                 с. Касумкент,                                                  Сулейман-Стальского района,                                           Республики Дгестан </t>
  </si>
  <si>
    <t>Санаторий-профилакторий                             «Кпул-Ятар»
ООО «Алияк»                                            Сулейман-Стальский район РД,                 с. Орта-стал 
Минтуризм РД
ИНН: 0529000594</t>
  </si>
  <si>
    <t>26.02.2024 г.</t>
  </si>
  <si>
    <t>Республика Дагестан, Каякентский район, прибрежная полоса Каспийского моря</t>
  </si>
  <si>
    <t>Комплекс Каякент, круглогодичный многофункциональный комплекс, ориентированный как на семейных отдых, так и на организацию деловых мероприятий ООО "Организатор"</t>
  </si>
  <si>
    <t>2024 г.-2026 г.</t>
  </si>
  <si>
    <t>Предоставлен в аренду земельный участок площадью 300 га                                          в Сулейман-Стальском районе                     с.Орта-Стал                      05:13:000047:339</t>
  </si>
  <si>
    <t xml:space="preserve">План (источники финансирования) </t>
  </si>
  <si>
    <t>Освоено 
(источники финансирования)</t>
  </si>
  <si>
    <t xml:space="preserve">Всего по проекту (источники финансирования) </t>
  </si>
  <si>
    <t>2022 г.-2025 г.</t>
  </si>
  <si>
    <t>Земельный участок на праве собственности в Сулейман-Стальском районе под кадастровым номером 05:13:000001:10323 общей площадью 3076 кв.м.</t>
  </si>
  <si>
    <t>2022г. -2027 г.</t>
  </si>
  <si>
    <t>28.02.2024 г.</t>
  </si>
  <si>
    <t>Земельный участок в Кумторкалинском районе, примерная потребность в з/у площадью 100 га</t>
  </si>
  <si>
    <t>2023-2028 гг.</t>
  </si>
  <si>
    <t xml:space="preserve">                                                                                                               РЕЕСТР ИНВЕСТИЦИОННЫХ ПРОЕКТОВ РЕСПУБЛИКИ ДАГЕСТАН</t>
  </si>
  <si>
    <t xml:space="preserve">Приобретена часть оборудования. Получен статус резидента ТОСЭР. Получены технические условия, в том числе на электроснабжение инвестплошадки и представлены документы на получение положительного заключения госэкспертизы на ПСД для последующего формирования документации для подачи в АО «КАВКАЗ.РФ» на получение льготного кредита.Проект включен в перечень НИП на оказание господдержки в рамках постановления ПРФ от 19.10.2020 г. №1704.
Прорывной проект
</t>
  </si>
  <si>
    <t xml:space="preserve">Отсутствие необходимой инженерной инфраструктуры.
</t>
  </si>
  <si>
    <t xml:space="preserve">Включен в реестр резидентов ТОСЭР «Каспийск» от 21.02.2020 г. 
Получено разрешение на строительство производственного комплекса. Дорабатывается ПСД, проводятся работы по обеспечению площадки электроснабжением.
</t>
  </si>
  <si>
    <t xml:space="preserve">предоствлен земльный участок в аренду без проведения торгов в Кизлярском районе РД </t>
  </si>
  <si>
    <t>Предполагается расширение риса-сырца: доведение ежегодных посевных площадей риса до 1 тыс га, реконструкция рисовых чеков на площади 1 тыс га, в том числе новых на 386 га, приобретение 2 рисоуборочных комбайнов и одного трактора, строительство 3 ангаров под зернохранилище. Производство риса довести до 5 тонн в год.</t>
  </si>
  <si>
    <t xml:space="preserve">Строительство Могохской ГЭС мощностью 49,8 МВт 
ПАО "РусГидро"
</t>
  </si>
  <si>
    <t>2028 г.</t>
  </si>
  <si>
    <t>Договор о предоставлении мощности квалифицированных генерирующих объектов, функционирующих на основе использования возобновляемых источников энергии (ДПМ ВИЭ)</t>
  </si>
  <si>
    <t xml:space="preserve">Оформлены:
05:24:000018:605; 05:24:000000:392;
05:35:000025:484; 05:24:000018:597;
05:35:000000:201;
05:24:000017:502; 05:24:000017:499;
05:24:000017:498;
05:24:000017:497; 05:24:000017:500;
05:24:000026:409.
В стадии переговоров:
05:24:000022:1591; 05:24:000022:1592;
05:24:000022:1594
</t>
  </si>
  <si>
    <t>Вичужанин Николай Александрович
рабочий телефон: +74951220555, 4635
мобильный телефон: +79280056818</t>
  </si>
  <si>
    <t xml:space="preserve">8928 806 54 36 </t>
  </si>
  <si>
    <t>г. Махачкала, пос. Шамхал, площадь 30 тыс. кв.м., кн 05:40:000015:121</t>
  </si>
  <si>
    <t>89067840101 ген дир Давыдов Мурад Апандиевич</t>
  </si>
  <si>
    <t>2024-2029 гг.</t>
  </si>
  <si>
    <t xml:space="preserve">предоставлен земельный участок в аренду без проведения торгов </t>
  </si>
  <si>
    <t>зем участок 59 745 кв. м., кн 05:40:000078:2200</t>
  </si>
  <si>
    <t>89289877956 генеральный директор Алиев Магомедрасул Магомедович</t>
  </si>
  <si>
    <t>Комитет по виноградарству и алкогольному регулированию</t>
  </si>
  <si>
    <t>Возведение складского комплекса площадью 40 000 кв метров на территории общей площадью в 30  га для оказания услуг по хранению и грузообработке ТМЦ                                   ( инициатор - ООО "БизнесКонсалт)</t>
  </si>
  <si>
    <t xml:space="preserve">Республика Дагестан, Карабудахкентский район </t>
  </si>
  <si>
    <t xml:space="preserve">28.03.2024 г. </t>
  </si>
  <si>
    <t>Республика Дагестан, г. Каспийск район "Уйташ"</t>
  </si>
  <si>
    <t>Возведение складского комплекса площадью 60 000 кв метров на территории общей площадью в 50  га для оказания услуг по хранению и грузообработке ТМЦ   ( инициатор - ООО "Бизнес Консалт)</t>
  </si>
  <si>
    <t>ИТОГО</t>
  </si>
  <si>
    <t>2021-2031 г.</t>
  </si>
  <si>
    <t xml:space="preserve">Статус приоритетного инвестиционного проекта РД; </t>
  </si>
  <si>
    <t>Производство кирпича керамического и его реализация ООО "Баталов и К"</t>
  </si>
  <si>
    <t>Минпроторго РД</t>
  </si>
  <si>
    <t>Минспорт РД</t>
  </si>
  <si>
    <t>Республика Дагестан, п. Красноармейск</t>
  </si>
  <si>
    <t xml:space="preserve">Спортивный инвестиционный проект «Строительство учебно-тренировочного центра по футболу в поселке Красноармейск» (инициатор проекта  ИП Газиев Рамазан Нурутдинович) </t>
  </si>
  <si>
    <t>20.05.2024 г.</t>
  </si>
  <si>
    <t>1.04.2024 г.</t>
  </si>
  <si>
    <t>"Производство и реализация бетонных изделий используемых в строительстве", ИП Магомедов Исмаил Магомедович</t>
  </si>
  <si>
    <t>ИТОГО ПО РЕЕСТРУ:</t>
  </si>
  <si>
    <t>Гергебильский район , с. Хвартикуни, з/у 7 га</t>
  </si>
  <si>
    <t xml:space="preserve">05.07.2024 г. </t>
  </si>
  <si>
    <t xml:space="preserve">Кумторкалинский район </t>
  </si>
  <si>
    <t>15.</t>
  </si>
  <si>
    <t>В октябре 2021 года на заседании президиума правительственной комиссии по региональному развитию РФ одобрена заявка РД в сумме 10,5 млрд. руб. для строительства водоводов для обеспечения водой населения городов Махачкала и Каспийск. Планируется разработка проектной документации. Не разрешен земельный вопрос.</t>
  </si>
  <si>
    <t>2011 г. - 2023 г</t>
  </si>
  <si>
    <t>Распоряжением Главы РД С.А. Меликова от 26.01.2024 г. №7-рг в аренду без проведения торгов предоставлен з/у 05:07:000108:398 площадью 2,13 га в .Чинар Дербентского района</t>
  </si>
  <si>
    <t>2017-2024 гг.</t>
  </si>
  <si>
    <t>Земельный участок, расположенный по адресу: Республика Дагестан, город Каспийск, район "Уйташ", участок №1, площадью 83 225 кв.м. с кадастровым номером 05:09:000023:18658</t>
  </si>
  <si>
    <t>Республика Дагестан, Буйнакский район с. Эрпели</t>
  </si>
  <si>
    <t>20.09.2024 г.</t>
  </si>
  <si>
    <t xml:space="preserve">6.06.2024 г./ 20.09.2024 г. </t>
  </si>
  <si>
    <t>Предварительно одобрено предоставление льготного займа ФРП РФ в сумме 1200,0 млн рублей.</t>
  </si>
  <si>
    <t>16.10.2024 г.</t>
  </si>
  <si>
    <t>реализации масштабного</t>
  </si>
  <si>
    <t>инвестиционного проекта,</t>
  </si>
  <si>
    <t>заявляют права отдельные</t>
  </si>
  <si>
    <t>физические лица</t>
  </si>
  <si>
    <t>1) проблемы с подключением к
электрическим сетям (районные
электрическиесети в связи с
перегруженностью);2) проблемы с
подъездом на территорию
земельного участка
3) отсутствие доступа поливной
воды в виду засорения
оросительной канавы
4) Проблемы в землепользовании,
так на часть земельного
участка,предоставленного для
реализации масштабного
инвестиционного проекта,
заявляют права отдельные
физические лица</t>
  </si>
  <si>
    <t xml:space="preserve"> установлено 8 каркасных садков; - зарыблено 237 тонн радужной форели; - трудоустроены 12 работников; - вложено 180 млн. руб. личных средств. Планируется: - создание фермы мощностью 500 тонн товарной рыбы; - установление 15 каркасных садков, строительство цехов для переработки; - инкубации и упаковки произведенной продукции; - созданию новых рабочих мест -101 человек. Налоговые отчисления после выхода на полную проектную мощность составят 50 млн рублей в год</t>
  </si>
  <si>
    <t>После окончательной доработки Проекта по технологическому оборудованию заключены основные договоры и произведена предварительная оплата: ООО «Джурмутэлитстрой» (подрядчик по СМР) - 203 млн руб. (30%). Завершено капитальное строительство заборов, залиты все «подошвы» фундаментов (139 шт.), ведутся работы по строительству фундаментов стаканного типа с установкой анкерной группы для крепления металлоконструкций основных цехов и загона для предварительного содержания скота и административного здания. Израсходовано всего 850 к/метров бетона. Часть средств подрядчиком перечислено на приобретение строительных материалов, в том числе: металлоконструкции, сэндвич-панелей, арматуры, бетона и т.д.; АО «Росагролизинг» - 85,4 млн руб. (100%). По результатам конкурса на приобретение оборудования, находящегося в ООО «Нальчикский мясоперерабатывающий комбинат», проведенного АО «Росагролизинг» ООО «ДагМясо» определено победителем. Оборудование приобретено, заключен Акт прием-передача товара. Имущество передано под охрану ОП «Управление системы безопасности (г. Липецк), с которым ранее был заключен договор на оказание услуг по охране акционерным обществом «Росагролизинг».Направлены заявки в ПАО «Россети Северный Кавказ» - «Дагэнерго» и ООО
«Газпром газораспределение Дагестан».
Рассматривается вопрос проектирования слива очищенных стоков под ФАД и
через КОР в поливной канал к землям сельхозназначения</t>
  </si>
  <si>
    <t xml:space="preserve">Для направления заявки в ФКУ Упрдор «Кавказ» (г. Пятигорск) по организации
съезда с ФАД, стоянки автотранспорта и пункта реализации продукции, необходимо
решить вопрос по 4 земельным участкам (0,43 га), выделенным жителям с. Новый
Чиркей и примыкающим к производственному участку.
</t>
  </si>
  <si>
    <t xml:space="preserve">16.10.2024 г. </t>
  </si>
  <si>
    <t>16.10.2024г.</t>
  </si>
  <si>
    <t xml:space="preserve">Необходимая инженерная и транспортная инфраструктура:
энергоснабжение – 1 МВт;
водоснабжение – 300 куб. м в сутки;
водоотведение – 290 куб. м в сутки; газоснабжение - 400 куб.м./час. Ввиду отсутствия инженерной инфраструктуры и надлежащего залогового обеспечения возникают проблемы с предоставлением льготного кредита в АО «КАВКАЗ.РФ». </t>
  </si>
  <si>
    <t xml:space="preserve">Для реализации инвестиционного проекта распоряжением Главы Республики Дагестан от 25 декабря 2019 года № 125-рг предоставлен в аренду без торгов земельный участок сроком до 5 лет (МИП).
Статус резидента ТОСЭР «Каспийск».
</t>
  </si>
  <si>
    <t xml:space="preserve">По результатам конкурсного отбора ПАО «РусГидро» получило право на строительство Могохской ГЭС на реке Аварское Койсу в Республике Дагестан мощностью 49,8 МВт (далее – ГЭС), со сроком начала поставки мощности 
в 2028 году. 
В этих целях между Правительством Республики Дагестан 
и ПАО «РусГидро» подписано соглашение о взаимодействии при реализации инвестиционного проекта Могохской ГЭС.
</t>
  </si>
  <si>
    <t xml:space="preserve">Однако на сегодняшний день реализация проекта остановлена в связи с ее неокупаемостью.
Вместе с тем, ПАО «РусГидро» обратилось в адрес Главы Республики Дагестан с просьбой рассмотреть возможность предоставления региональных налоговых льгот в отношении имущества Могохской ГЭС.
В настоящее время данный вопрос находится на рассмотрении в заинтересованных органах исполнительной власти Республики Дагестан.
Минэнерго РД направлен запрос в адрес ПАО «РусГидро» о представлении актуальной информации о стоимости и сроке реализации проекта строительства Могохской ГЭС в целях определения суммы выпадающих доходов в связи с предоставлением налоговых льгот. 
Также Минэнерго РД в целях определения объема выпадающих доходов консолидированного бюджета Республики Дагестан при предоставлении налоговых льгот на имущество направило в адрес Минэкономразвития РД информацию о стоимости реализации проекта по строительству Могохской ГЭС, представленную ПАО «Русгидро». 
</t>
  </si>
  <si>
    <t>Срок начала
реализации
проекта – Январь,
2023
Срок окончания
реализации
проекта – Июнь,
2026
Общий срок
реализации
проекта – 3,5 г.</t>
  </si>
  <si>
    <t xml:space="preserve">отсутствие инфраструктуры </t>
  </si>
  <si>
    <t xml:space="preserve"> 2026г.</t>
  </si>
  <si>
    <t>2026г.</t>
  </si>
  <si>
    <t>отсутствуют</t>
  </si>
  <si>
    <t xml:space="preserve">Строительство тепличного комплекса «Агрофирма Радуга» ООО «Агрофирма Радуга» (Дербентский район, с. Джалган)ОГРН 1160571058647
ИНН 0529166631
</t>
  </si>
  <si>
    <t xml:space="preserve">Гафизова Джемила Магарамова 
 Директор 
рабочий телефон: 8963-406-00-06
</t>
  </si>
  <si>
    <t>13.</t>
  </si>
  <si>
    <t>Строительство туристического комплекса "AZIMUT-2" ИНН: 0554006543</t>
  </si>
  <si>
    <t>05:48:000090:33- 2133 кв.м.; 05:48:000000:12734 - 6376 кв.м.; 05:48:000000:12735 - 6 392 кв. м; кв.м.;05:48:000090:287 - 6 378 кв.м</t>
  </si>
  <si>
    <t>1. Инвестиционная стадия (09.2023-02.2025)</t>
  </si>
  <si>
    <t>Бурлакова Анастасия Александровна - 89886480692</t>
  </si>
  <si>
    <t>Разработана проектная документация по проекту.</t>
  </si>
  <si>
    <t>В связи с нахождением на арендуемом участке жилого дома и прроведением судебных разбирательств на основании подданного жильцами иска в Ленинский районный суд г. Маххачкалы жильцы дома обратились в об узаконении объекта, признанием права собсьвенности.Минимуществом РД подано встречное исковое заявление о сносе данного дома.</t>
  </si>
  <si>
    <t>Строительство транспортно-логистичкского центра "ЮГ"    ООО "ИМПЭКС"</t>
  </si>
  <si>
    <t>Минпром РД               Мисельхоз РД</t>
  </si>
  <si>
    <t>Республика Дагестан, Докузпаринский район с. Авадан</t>
  </si>
  <si>
    <t>5.11.2024 г.</t>
  </si>
  <si>
    <t xml:space="preserve">2023-2026 гг. </t>
  </si>
  <si>
    <t xml:space="preserve">Республика Дагестан, Акушинский район с. Балхар </t>
  </si>
  <si>
    <t xml:space="preserve">29.11.2024 г. </t>
  </si>
  <si>
    <t>Строительство "Центр традиционной культуры "Балхар" ООО "АЛЬФА ЛОГИСТИК"</t>
  </si>
  <si>
    <t>Республика Дагестан, г. Каспийск инвестиционная площадка "Уйташ"</t>
  </si>
  <si>
    <t xml:space="preserve">2.12.2024 г. </t>
  </si>
  <si>
    <t>11.</t>
  </si>
  <si>
    <t>12.</t>
  </si>
  <si>
    <t>Строительство консервного завода (административное здание, цех по переработке, складские помещения, отопление) ООО "Каспий - РК"</t>
  </si>
  <si>
    <t>Возведение складского комплекса площадью 60000 кв.метров на территории общей площадью в 50 га для оказания услуг по хранению и грузообработки ТМЦ, ООО "Трансэнергострой"</t>
  </si>
  <si>
    <t>Республика Дагестан, Карабудахкентский район</t>
  </si>
  <si>
    <t>9.12.2024 г.</t>
  </si>
  <si>
    <t>2026-2031 гг.</t>
  </si>
  <si>
    <t>2027-2029 гг.</t>
  </si>
  <si>
    <t>2027-2035 гг.</t>
  </si>
  <si>
    <t>2027-2033 гг.</t>
  </si>
  <si>
    <t>2025-2028 гг.</t>
  </si>
  <si>
    <t>2027-2028 гг.</t>
  </si>
  <si>
    <t>2025-2026 гг.</t>
  </si>
  <si>
    <t>2025-2027 гг.</t>
  </si>
  <si>
    <t xml:space="preserve">Республика Дагестан Хасавюртовский район, с. Садовое </t>
  </si>
  <si>
    <t xml:space="preserve">16.12.2024 г. </t>
  </si>
  <si>
    <t>Производство по переработке сельскохозяйственной продукции, ООО "ДАГФРУТ"</t>
  </si>
  <si>
    <t>14.</t>
  </si>
  <si>
    <t>предоставлен земельный участок в Дербентском районе РД распоряжением Главы Республики Дагестан от 29.02.2024 г. № 28-рг с кн 05:07:000179:168, 05:07:000000:2512</t>
  </si>
  <si>
    <t>предоставлен земельный участок в Карабудахкентском районе распоряжением Главы РД от 26.04.2024 г. № 55-рг</t>
  </si>
  <si>
    <t>распоряжением Главы РД от 6.08.2024 г. № 97-рг предоставлен земельный участок в аренду без проведения торгов</t>
  </si>
  <si>
    <t>земля в собственности РФ на территории Каякентского района, побережье Каспийского моря</t>
  </si>
  <si>
    <t>распоряжением Главы Республики Дагестан от 29.02.2024 г. № 28-рг с кн 05:07:000179:168, 05:07:000000:2512 предоствлен земельный участок в аренду без торгов</t>
  </si>
  <si>
    <t>предоставлен земельный участок в Карабудахкентском районе распоряжением Главы РД от 26.04.2024 г. № 55-рг в аренду без провдеения торгов</t>
  </si>
  <si>
    <t>земельный участок в аренду без проведения торгов предоставлен распоряжением Главы РД от 7.10.2024 г. № 128-рг</t>
  </si>
  <si>
    <t>земельный участок в аренду без проведения торгов предоставлен распоряжением Главы РД от 7.10.2024 г. № 128-рг с к н 05:48:000000:12841</t>
  </si>
  <si>
    <t>16.</t>
  </si>
  <si>
    <t>17.</t>
  </si>
  <si>
    <t>Минтуризм РД                     Минсельхоз РД</t>
  </si>
  <si>
    <t>Сопровождение инвестиционного проекта по принципу одного окна (303 постановление Правительства Республики Дагестан)</t>
  </si>
  <si>
    <t xml:space="preserve">2023-2027, год ввода в эксплуатацию 2028 </t>
  </si>
  <si>
    <t>Агульский район, с. Тпиг, 40 га</t>
  </si>
  <si>
    <t>8928 958-32-50</t>
  </si>
  <si>
    <t xml:space="preserve">Имеющиеся проблемные вопросы по проектированию и согласоанию отдельных блоков решаются в рабочем порядке </t>
  </si>
  <si>
    <t xml:space="preserve">Распоряжением Правительства РФ от 11.10.2021г. №2853-р утвержден План мероприятий «Комплексное развитие МО ГО «г. Дербент» до 2025г. Проведен международный конкурс и разрабатывается концепция Духовного центра.
Совместно с проектным бюро «ОСА» разработано архитектурное решение по всему микрорайону в едином стиле и идет работа по подготовке проектно-сметной документации жилых кварталов. Планируемый объем застройки составляет 365 тыс кв.м., выдано 15 разрешений на строительство.
</t>
  </si>
  <si>
    <t>2027-2030</t>
  </si>
  <si>
    <t>2021 г. - 2028 г.</t>
  </si>
  <si>
    <t>24.12.2024 г.</t>
  </si>
  <si>
    <t>2026 г. - 2028 г.</t>
  </si>
  <si>
    <t>2019 г. - 2025 г.</t>
  </si>
  <si>
    <t>2022 г. -  2025 г.</t>
  </si>
  <si>
    <t xml:space="preserve">Проведены изыскания, получены технические условия и разрешительные документы на основании положительного заключения экспертизы. 
На сегодняшний день ведется установка оборудования.
Взятые на себя обязательства инициатором проекта исполняются своевременно. Оплата по договору аренды земельного участка осуществляется своевременно, задолженность отсутствует. Ближайшие плановые показатели назначены на 2026 год.
</t>
  </si>
  <si>
    <t>2022-2025 г.</t>
  </si>
  <si>
    <t>Строительство Дербентской солнечной электростанции мощностью 100 МВт
ООО «Ферэтта», УК ООО "Новая энергия" (Докузпаринский район РД)
Минэнерго РД,
ИНН: 7728872602</t>
  </si>
  <si>
    <t>Строительство Ногайской солнечной электростанции мощностью 60 МВт
ГК «Юнигрин Энерджи»
 (Ногайский район РД) 
Минэнерго РД,
ИНН: 2124030957</t>
  </si>
  <si>
    <t>18.</t>
  </si>
  <si>
    <t>Хунзахский район, с. Хариколо</t>
  </si>
  <si>
    <t xml:space="preserve">Чечулин  Юрий Васильевич                                                                                                                                                                (48762) 6-11-68,   Игорь +7 (999) 095 52 76 , pront-2021@yandex.ru                                                                                                             </t>
  </si>
  <si>
    <t>Алиев Саид 
8988696 92 40
Кудрет +7 (988) 780 14 80, max05reg@mail.ru</t>
  </si>
  <si>
    <t xml:space="preserve">Энвер Штибеков 
8928 500 15 88; aozg@mail.ru
</t>
  </si>
  <si>
    <t xml:space="preserve">Журавлев Михаил Михайлович
8 938 414 44 68, secretary@keramodag.ru
</t>
  </si>
  <si>
    <t xml:space="preserve">Назим +7 (960) 419 01 08, Алиев Артур Магомед-Шарипович
8 963 411-11-84, capital.invest-prom@mail.ru
</t>
  </si>
  <si>
    <t>Нофель Абдурахманов  +7 (988) 468 64 62</t>
  </si>
  <si>
    <t>"Строительство убойного цеха, откорм молодняка, крупного рогатого скота, для дальнейшего убоя и реализации" ООО "Чинар"</t>
  </si>
  <si>
    <t>Организация племенного репродуктора II-го порядка для разведения кур бройлера производительной мощностью 26,5 млн инкубационных яиц в год 
ООО «Батыр-Демир»           (Хасавюртовский район РД)
Минсельхозпрод РД
ИНН: 0534054210</t>
  </si>
  <si>
    <t xml:space="preserve">Модернизация и переоснащение птицефабрики по производству 7 тыс. тонн мяса птицы в убойном весе в год ООО "Буйнакский Птицепром" Минсельхоз РД Дагпредпринимательство ИНН 0507044809
</t>
  </si>
  <si>
    <t>20.01.2025 г.</t>
  </si>
  <si>
    <t>РД, Буйнакский район, с.НижнееКазанище, ул. Фабричная, уч. 1.                                                    05:11:000065:3</t>
  </si>
  <si>
    <t>коммуникации: элекричество, канализация, водоснабжение, газ.</t>
  </si>
  <si>
    <t>Построен газопровод, установлена высоковольтная воздушная линия протяженностью 1 км, смр на 50 %.</t>
  </si>
  <si>
    <t>спорный вопрос по аренде земли с администрацией пос. Джалган</t>
  </si>
  <si>
    <t>Проведены работы по дноуглублению, берегоукреплению (более 70 млн.руб.), заказана проектно-сметная документация на здания. Ожидание получения экспертизы.
Прорывной проект</t>
  </si>
  <si>
    <t>2024-2028 гг.</t>
  </si>
  <si>
    <t>проведены геодезические работы, новый маркетинговый анализ, создана новая концепция отеля, бизнес-модель.</t>
  </si>
  <si>
    <t>2019 г.- 2030 г.</t>
  </si>
  <si>
    <t>Субсидия для возведения нкапитальный модульных гостиничных домиков по линии Минтуризма РД 16 млн.. руб., на водовод 7 млн рублей.</t>
  </si>
  <si>
    <t xml:space="preserve">ведутся монолитные работы главного корпуса и устройство инженерных сетей. Заключен договор с ПАО "Россети Северный Кавказ" со сроком исполнения май 2025 года, россети не приступили к исполнению условий договора.
</t>
  </si>
  <si>
    <t>реализовано 4 этапа проекта, продолжается строительство производственных объектов.</t>
  </si>
  <si>
    <t>требуется увеличение лимита потребления электроэнергии до 6-7 МВт</t>
  </si>
  <si>
    <t>увеличение лимита потребления электроэнергии до 6-7 МВт; дополнительно водоснабжение 350-400 куб. м /сутки протяж 1,8-1,9 км диаметр 100 мм; требуется организация системы водоотведения, организация и строительство дорожной развязки (заезд /съезд), примыкания к строящейся дороге "Объезд Дербента"</t>
  </si>
  <si>
    <t>выполнено строительство оросительно-дренажной сети с установкой системы капельногоорошения; произведена закладка виноградных саженцев в рамках 2 этапов высадки и осенью 2023 г., выполнен монтаж основых подающих магистралей системы капельного орошения на площади 245 га, построена ЛЭП 4 км, устанолвен трансформатор, произведен монта шпалерной системы по всей территории виноградника; построен пруд накопитель емкостью 55000 куб м, построен фильтр-пруд емкостью 5 тыс куб м, выполнено строительство здания насосной, ведется монтажж насосных групп и системы управления системы капельногоорошения; заполнен водой пруд накопитель емкостью 55 тыс куб м, выполнена подсадка (ремонт) виноградников 2 этапа в декабре 2024 г., приобретена 21 единица с/х техники, ведутся уходные работы согласно календарному плану.</t>
  </si>
  <si>
    <t>МИП, соглашение о предоствалении из республиканского бюджета РД субсидии на стимулирование развития винорградарства и виноделия</t>
  </si>
  <si>
    <t>Строительство асфальтобетонного завода ООО строительная компания "М-Групп" ООО СК "М-Групп", г. Махачкала, пос. Шамхал ИНН:  
0572024633</t>
  </si>
  <si>
    <t>Расширение производства риса ООО "Агропромышленная фирма"Арешевка" ИНН: 0517000261</t>
  </si>
  <si>
    <t>Реконструкция мясной овцеводческой фермы на 2000 овцематок вблизы            с. Даркуш-Казмаляр,Сулейман-Стальского района                                                  Республики Дагестан                                                                             ООО "Алияк" (ООО "Алияк") ИНН: 0529000594</t>
  </si>
  <si>
    <t>Строительство гостинично-курортного комплекса на берегу каспийского моря  "АТЛАНТИС МАРИНА" общей площадью 32,5 тыс. кв.м. ООО "Строитель-7" ИНН:0560004865</t>
  </si>
  <si>
    <t>Строительство многофункционального комплекса "Шелковый путь" ООО СМК "Жилье", Махачкала; ИНН:0545018736</t>
  </si>
  <si>
    <t>Создание базы отдыха "Персиковый остров"в с. Чиркей, Буйнакского района Республики Дагестан.                                   ООО "Персиковый остров"             ИНН: 0507026165</t>
  </si>
  <si>
    <t>"Строительство туристско-рекреационного комплекса "МИТАГИ" ООО "Каспийская лоза", Дербентский район; ИНН: 0542021522</t>
  </si>
  <si>
    <t>"Строительство курортно-туристического комплекса "Бекенез", ООО "Международный выставочный центр",  Карабудахкентский район; ИНН: 0560037765</t>
  </si>
  <si>
    <t>"Строительство туристско-рекреационного комплекса "Бриз Каспия",ООО "Стройсвязьмонтаж", Каякентский район; ИНН: 0545019360</t>
  </si>
  <si>
    <t>«Строительство гостиничного комплекса в Гергебильском районе Республики Дагестан», ООО «Этнотревел», ИНН:0571016968</t>
  </si>
  <si>
    <t>"Строительство гостиницы, спа комплекса, производство молочной продукции, строительство ресторана и банного комплекса" ООО "Исход"; Агульский район РД, ИНН: 0501004006</t>
  </si>
  <si>
    <t>2022-2024 гг. (II квартал)</t>
  </si>
  <si>
    <t>Республика Дагестан Табасаранский район с.Сиртыч</t>
  </si>
  <si>
    <t xml:space="preserve">Республика Дагестан, Буйнакский район с. Кафыр-Кумух </t>
  </si>
  <si>
    <t>Туристический комплекс семейного отдыха  "Аюв-Тала"                          ООО "Мадигин-ТАВ"</t>
  </si>
  <si>
    <t>31.01.2025 г.</t>
  </si>
  <si>
    <t>август 2025 -  август 2027 гг.</t>
  </si>
  <si>
    <t>На текущем этапе осуществляется разработка ПСД и подготовка пакета документов для получения участка без торгов в соответствии с Законом РД от 17.11.2015 г. № 94</t>
  </si>
  <si>
    <t>Для реализации проекта требуется земельный участок площадью 20 га, являющийся частью зем. Участка с к.н. 5:40:000012:704 в пос. Шамхал</t>
  </si>
  <si>
    <t>не определ</t>
  </si>
  <si>
    <t>Республика Дагестан, г. Дагестанские Огни</t>
  </si>
  <si>
    <t>13.03.2025 г.</t>
  </si>
  <si>
    <t>Бобров Константин Александрович , зам. директра ООО "Ильмарис",                                        моб. +7 911 924 35 35,  konstantin.bobrov@ilmaris.ru</t>
  </si>
  <si>
    <t xml:space="preserve">Планируется оказание поддержки по возмещению затрат на создание объектов инфраструктуры в рамках Постановления Правительства РФ № 79 от 1.02.2025 г. </t>
  </si>
  <si>
    <t>Для строительства ВЭС оформлены правоустанавливающие документы на
земельные участки для строительства автодорог и площадок для размещения
ветроустановок, а также для строительства линий электропередачи ВЭС.
Кроме того, разработана и согласована с системным оператором и сетевыми
организациями схема выдачи мощности Новолакской ВЭС, получены и
утверждены технические условия на технологическое присоединение, заключен с
ПАО «Россети Северный Кавказ» и оплачен договор технологического
присоединения. Разработана и утверждена проектно-сметная документация.
В августе текущего года получено разрешение на строительство ВЭС.
В сентябре начато выполнение работ по строительству автомобильных
дорог к ВЭС, а также в октябре начаты строительно-монтажные работы по
подготовке площадок для монтажа ветроустановок.
27 ноября 2024 года состоялась торжественная церемония заливки первого
куба бетона на Новолакской ВЭС, посвященная началу строительства проекта.
В настоящее время уже возведены 8 ветроустановки, а также залиты
фундаменты под строительство 23 ветроустановок.</t>
  </si>
  <si>
    <t xml:space="preserve">На отобранной площадке завершены ветрологические измерения проекта в
Новолакском районе Республики Дагестан, проведены проектно-изыскательные
работы.
Разработана проектно-сметная документация и схема выдачи мощности для
обеспечения перехода на стадию строительства.
В январе текущего года получено разрешение на строительство, а также
начаты работы по заключению договоров на поставку оборудования к ВЭС и
подготовка к выполнению строительно-монтажных работ.
</t>
  </si>
  <si>
    <t>Правительством Республики Дагестан предоставлен земельный участок
площадью 305 га в аренду без проведения торгов. Заключен договор аренды
указанного земельного участка.</t>
  </si>
  <si>
    <t>Реализация проекта осуществляется по графику. Разработана и согласована
со всеми заинтересованными сторонами схема выдачи мощности, получены и
утверждены технические условия на технологическое присоединение, разработана
и утверждена проектно-сметная документация.
В настоящее время проводятся работы по ограждению периметра территории
строительства солнечной станции общей длинной порядка 2 км. Также полностью
сооружен строительный городок, производится вынос подземных коммуникаций за
территорию строительства. Ежедневно привозятся необходимые материалы для
строительно-монтажных работ на площадке, с привлечением подрядных
организаций, в том числе зарегистрированных на территории Республики Дагестан</t>
  </si>
  <si>
    <t>Разработаны технико-экономические обоснования реализации проектов, а
также завершены геодезические изыскания и гидрологические измерения малых
рек в бассейне реки Самур. Получены технические условия на технологическое
присоединение на первую очередь проектов и ведутся переговоры
с территориальной сетевой организацией по уточнению параметров технических
условий на технологическое присоединение к сетям оставшихся объектов.
Кроме того, ведутся подготовительные работы над началом строительства
Самурской МГЭС 12.</t>
  </si>
  <si>
    <t>Для строительства данной СЭС в границах СПК «Колхоз Буцринский»
образован требуемый земельный участок площадью 155 га и изменена категория
земли с «земли сельскохозяйственного назначения» на «земли промышленности».
Вместе с тем между ООО «Юнигрин Пауэр» и ПАО «Россети Северный
Кавказ» заключён договор об осуществлении технологического присоединения к
электрическим сетям. Также выполнены инженерные изыскания и утверждена
проектно-сметная документация.
Необходимо отметить, что в октябре текущего года получено разрешение на
строительство.
В настоящее время завершаются строительно-монтажные работы подстанции
110 кВ. На площадке ведется монтаж фундаментов зданий, трекерных опорных
систем под фотоэлектрические модули, а также завершаются работы по монтажу
ограждений и планировки территории.</t>
  </si>
  <si>
    <t>2016 г. - 2029 г.</t>
  </si>
  <si>
    <t>Субсидия на приобретение спец. кормов 2 млн руб.</t>
  </si>
  <si>
    <t xml:space="preserve">Прорывной проект.                                                                                                                                        В настоящее время в
аэропорту
Махачкалы ведутся
основные работы по
строительству и
реконструкции
указанных объектов
(патрульная дорога,
очистные
сооружения,
водосточнодренажная сеть,
ИВПП, аварийноспасательная
станция, ограждение
периметровое).
</t>
  </si>
  <si>
    <t>Резидент индустриального (промышленного) парка «КИП Пром Каспий».                                                                         При запуске производства предусмотрены налоговые льготы.</t>
  </si>
  <si>
    <t xml:space="preserve">Затруднение в привлечение инициатором инвестпроекта заемных средств
ввиду наложенного ареста, связанного с судебным процессом с МФК
«Даглизингфонд» Операции по всем расчетным счетам ООО «Матис»
приостановлены ввиду наличия судебных и исполнительных производств (по
информации от МФК «Даглизингфонд» у ООО «Матис» имеется задолженность по
трем договорам лизинга перед МФК «Даглизингфонд» более 23 млн руб.).
МФК «Даглизингфонд» в 2023 году подано заявление о банкротстве
ООО «Матис». Судом вынесено решение о введении процедуры «наблюдения»
в отношении ООО «Матис». Судебное разбирательство продолжается.
</t>
  </si>
  <si>
    <t xml:space="preserve">Установлено и отлажено оборудование по производству и фасовке  основного вида готовой продукции - гипса строительстного (вяжущего), а также изготавливаемой на его осснове штукатурки под собственной торговой маркой  "Матис". Завершены работы по строительству склада сырья (гипсового камня) на 3,5 тыс. тонн., реконструкции производственного и административного здания и выставочного павильона. Приобретена часть запланированного технологического оборудования. в 2017 году приобретены высокопроизводственные сушильные барабаны для выуска гипса вяжущего. Одна линия по производству гипса полностью модернизирована: демонтирован изношенныйстарый сушильный барабан  производительностью 4 тонны гипса в час, установлен более производительный барабан производительностью 7,5 тонн в час в комплекте с новой горелкой, блоком рукавных фильтров, системой противотока, грохоты и прочее оборудование. Также приобретено 7 емкостей для хранения гипса общим объемом 490 куб.м. Проект реализуется с существенным отставанием от графика выполнения мероприятий. Причиной послужило не привлечение инициатором инвестиционного проекта частных и заемных средств. Тхеническая готовность проекта - 39%.                  В сентябре 2022 года Совет директоров АО «Корпорация развития Дагестана»
сменил генерального директора ООО «Матис» и проведена инвентаризацияимущественного комплекса. </t>
  </si>
  <si>
    <t xml:space="preserve">Имеется бизнес-план, проектная и конструкторская документация, частично
приобретено необходимое оборудование, изготовлено 2 серийных образца самолета
(совместно с Московским авиационным институтом).
Ведется процесс изготовления деталей и сборочных единиц и сборки третьего
опытного образца на сертификационные испытания. Приобретено недостающее
оборудование, изготовлена оснастка, стендовое и испытательное оборудование.
Сборка первого опытного образца самолета завершена. Во 2 квартале 2024 года
завершена сборка второго опытного образца самолета. Второй образец обладает
облегченной массой (на 250 кг.), что позволяет совершать полеты
на более дальние дистанции (до 1600 км.). Оба самолета получили сертификаты
летного образца и неоднократно посещали международные выставки в г. Москва
добираясь своим ходом. Сборку третьего образца самолета планируется завершить
в I квартале 2025 года (техническая готовность 90 %).
В рамках серийного производства многоцелевого четырехместного
двухдвигательного самолета МАИ-411 «Альфа-КМ» АО «Концерн КЭМЗ»
совместно с Минпромторгом России дважды подавалась заявка в Федеральное
агентство воздушного транспорта Российской Федерации (далее – Росавиация) на
получение Сертификата Разработчика. Росавиацией документы направлены
на доработку. После доработки документов, АО «Концерн КЭМЗ» повторно
направят заявку в Росавиацию на получение Сертификата Разработчика.                 
</t>
  </si>
  <si>
    <t xml:space="preserve">
 03.03.2025г. Главой РД С.А. Меликовым в ходе деловой встречи
с Первым заместителем Председателя РФ Д.В. Мантуровым было предложено
рассмотреть возможность поручить Минтрансу РФ совместно с Минпромторгом РФ
предусмотреть меры поддержки в части компенсации затрат на разработку,
производство и сертификацию авиационной техники малой авиации.  </t>
  </si>
  <si>
    <t xml:space="preserve">В соответствии с Постановлением Правительства РФ от 25 мая 2017г.
№ 634 в 2017 году из федерального бюджета предоставлена субсидия в размере
39,8 млн рублей;
В 2021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2,045 млн рублей (Соглашение № 2 от 17.12.2021 г.);
31.08.2022 г. предоставлен льготный займ регионального Фонда развития промышленности по программе «Оборотный капитал» в размере 20,0 млн. рублей.
В 2023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1,526 млн рублей (Соглашение № 9 от 16.08.2023 г.).В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15,684 млн рублей (Соглашение № 10-2024-060934 от 20.09.2024 г.). В 2024 году для капитального ремонта цехов, предоставлен льготный займ
регионального Фонда развития промышленности по программе «Промышленная
ипотека» в размере 50,0 млн. рублей.
</t>
  </si>
  <si>
    <t xml:space="preserve">
Статус резидента ТОР «Каспийск»;
ООО "КЗС" является резидентом индустриального парка "КИП Пром Каспий" в г. Каспийске
</t>
  </si>
  <si>
    <t xml:space="preserve">Для реализации указанного масштабного инвестиционного проекта  в соответствии с Законом Республики Дагестан от 17 ноября 2015 года № 94 выделен земельный участок на территории индустриального парка «Тюбе» площадью 20 га (распоряжение Главы Республики Дагестан от 12 декабря 2023 года № 179-рг). </t>
  </si>
  <si>
    <t xml:space="preserve">В связи с затянувшимися сроками передачи в пользование и заключения договора – аренды земельного участка на территории «КИП Пром Каспий», Минимуществом РД совместно с ООО «Керамин» пересмотрены сроки реализации инвестиционного проекта. В настоящее время проект проходит процедуру согласования плана реализации инвестиционного проекта в органах исполнительной власти Республики Дагестан.
Реализацию проекта на территории индустриального парка планируется начать после согласования и подписания договора – аренды з/у.
Инициатором проекта уже приобретена часть необходимого оборудования.
</t>
  </si>
  <si>
    <t xml:space="preserve">Распоряжением Главы Республики Дагестан от 20 июня 2024 года № 79-рг предоставлен земельный участок </t>
  </si>
  <si>
    <t xml:space="preserve"> Реализация проекта по строительству завода по выпуску полимерных гофрированных безнапорных труб для канализационных систем  на территории ТОСЭР в моногороде Дагестанские Огни, ООО "Трубо Пласт"                                   ИНН:0550008081                                          (г. Дагестанские Огни)</t>
  </si>
  <si>
    <t xml:space="preserve"> Реализация проекта по строительству швейного цеха в с. Карата Ахвахского района , ООО "Пронт"                              ИНН: 7707472547                                   (Ахвахский район РД)</t>
  </si>
  <si>
    <t>Строительство завода по производству гипса и гипсосодержащих строительных материалов в промышленной зоне с. Кафыр-Кумух Республики Дагестан 
ООО «Матис»                                       (Буйнакский район РД)
Минпромторг РД,
Дагпредпринимательство
ИНН: 0507043001</t>
  </si>
  <si>
    <t>Создание высокотехнологичного производства многоцелевого четырехместного двухдвигательного самолета МАИ-411 «Альфа-КМ»
АО «Концерн КЭМЗ»                                              (г. Кизляр)
Минпромторг РД
ИНН: 0547003781</t>
  </si>
  <si>
    <t>Производство энергоэффективных лифтов и лифтового оборудования
АО «Кизлярский электроаппаратный завод»                                                                       (г. Кизляр)
Минпромторг РД
ИНН: 0547006535</t>
  </si>
  <si>
    <t>«Строительство универсального склада продовольственных и не продовольственных товаров, г. Махачкала», ООО «ОРЦ Махачкала»,           ИНН:0552007118                         (Кумторкалинский район РД)</t>
  </si>
  <si>
    <t>"Строительство завода по производству керамического кирпича в городе Каспийске Республики Дагестан", ООО "Керамин" ИНН: 0554009287                             (г. Каспийск)</t>
  </si>
  <si>
    <t>Строительство винно-коньячного производственного комплекса Alvisa 
ООО «Алвиса»                          (Дербентский район РД)
Дагвино,
Дагпредпринимательство
ИНН: 7730614662</t>
  </si>
  <si>
    <t>«Закладка виноградников на 311 га в Дербентском районе», АО «Кизлярский коньячный завод»,                   (Дербентский район РД)                                    ИНН:0547011052</t>
  </si>
  <si>
    <t xml:space="preserve">
Строительство Дербентской винодельческой компании в г. Дербент
ООО «Дербентская винодельческая компания»                                                       (г. Дербент)
Дагвино,
Дагпредпринимательство
ИНН: 0542013024</t>
  </si>
  <si>
    <t>В 2024 году Минсельхозпрод предоставил субсидии ООО «АЛИЯК» в размере 63,8 млн руб.: 39,0 млн рублей на возмещение части понесенных затрат на развитие переработки продукции животноводства, субсидии на развитие племенного животноводства 15,1 млн руб., а также 15,4 млн рублей на модернизацию молочно-товарной фермы</t>
  </si>
  <si>
    <t>Введена в эксплуатацию первая очередь цехов: по убою, по переработке мяса, по переработке молока. Приобретено соответствующее технологическое оборудование по комплектованию указанных объектов и специализированные транспортные средства. В 2024 году ООО «АЛИЯК» приобретено технологическое оборудование на сумму 96,9 млн рублей.</t>
  </si>
  <si>
    <t>Земельный участок в аренду без проведения
торгов (МИП), субсидии на развитие
производства зерновых, в том числе риса;
проведение мелиоративных работ;
субсидирование части затрат на технологическое оборудование. на развитие производства зерновых, в том числе риса – 63,8 млн руб., в том числе 5,2 млн руб. в 2023 году; проведение мелиоративных работ – 106,8 млн руб., в том числе 30,0 млн руб. в 2023 году; субсидирование части затрат на технологическое оборудование (переработка и хранение риса) – 93,9 млн руб., в том числе 13,1 млн руб. в 2023 году. Всего – 264,5 млн руб.</t>
  </si>
  <si>
    <t>Созданы дополнительные рисовые системы на площоди около 650 га.</t>
  </si>
  <si>
    <t>Предоставлен земельный участок в аренду
без торгов в Кизлярском районе 1134 га.</t>
  </si>
  <si>
    <t>Закладка интенсивных садов и строительство плодохранилища
ООО «Полоса»                                      (Сулейман-Стальский район РД)
Дагпредпринимательство
Минсельхозпрод РД
ИНН: 0529911678</t>
  </si>
  <si>
    <t>Реализация  проека по строительству мясоперерабатывающего предприятия с законченным циклом, ООО "ДагМясо"                                                                                                                                       (Кизилюртовский район РД)                                                                                                                                                                                                         ИНН: 0571020153</t>
  </si>
  <si>
    <t>Реконструкция роботизированной молочно-товарной фермы на 400 фуражных коров вблизи с. Орта-Стал Сулейман-Стальского района Республики Дагестан
ООО «Алияк»                                         (Сулейман-Стальский район РД)
Минсельхозпрод  РД, Дагпредпринимательство
ИНН: 0529000594</t>
  </si>
  <si>
    <t>03.03.2025 г.</t>
  </si>
  <si>
    <t>"Строительство морского рыбного терминала "Дагестанские Огни", ООО "Ильмарис"</t>
  </si>
  <si>
    <t>"Строительство туристичекой базы  "Хариколо эскейп отель"  с гостиницей, глэмпингом, рестораном и экстримпарком"                                                 ИП Максудова АминатМагомедовна, Хунзахский район, с. Хариколо</t>
  </si>
  <si>
    <t>2023-2024 гг.
 ( 104,5 га в 2023 году
 211 га в 2024 году.)</t>
  </si>
  <si>
    <t>1-й кв. 2024 г.-4-й кв. 2026 г.</t>
  </si>
  <si>
    <t xml:space="preserve">Необходимые объекты обеспечивающей инфраструктуры: отсутствие качественного водоснабжения и подъездных путей. </t>
  </si>
  <si>
    <t>2017 г. - 2025 г., середина 2026 г. (справка от 19.03.2025г.)</t>
  </si>
  <si>
    <t>Между Минтуризмом РД и АО "Газинжсети" заключено соглашение от 27.02.2017 г. № 01/17 по строительству туристической инфраструктуры, общая стоимость составляет 311,5 млн. руб.                                                            В сентябре 2021 г. инвестором направлен пакет документов в Минимущество РД для получения в аренду земельного участка без проведения торгов как для МИП. В связи с замечаниями Минимуществом РД материалы были направлены на доработку инвестору.</t>
  </si>
  <si>
    <t>"Строительство комплекса заводов по производству строительных материалов", ООО "Миратрон",                    ИНН: 0529766621                                          (г. Махачкала п. Шамхал)</t>
  </si>
  <si>
    <t xml:space="preserve">Приказом Минэкономразвития России от 15 декабря 2022 года № 711 проект 
ООО «Трубопласт» включен в сводный перечень НИП (2021-2024 гг.) от Республики Дагестан.
В 2025 году планируется повторное включение инвестиционного проекта 
ООО «Трубопласт», в перечень НИП 2025-2029 гг. для решения инфраструктурных проблем реализации проектов.
Распоряжением Главы РД С.А. Меликова от 27.07.2022 г. № 102-рг 
ООО «Трубопласт» предоставлен земельный участок площадью 15 га в аренду 
без проведения торгов, расположенный по адресу: Республика Дагестан, ТОСЭР «Дагестанские Огни».
</t>
  </si>
  <si>
    <t>Отсутствие инжинерной инфраструктуры</t>
  </si>
  <si>
    <t xml:space="preserve">Инициатором проекта заключен договор с подрядной организацией 
ООО «ТИМ» на выполнение работ по строительству объекта.
Подрядчиком проведены работы по демонтажу старой котельной, угольного склада, установки емкости для воды (резервуара), спортивной площадки, произведен вывоз мусора со строительной площадки. 
В настоящее время построено здание швейного цеха, завершены отделочные работы, территория благоустроена детской площадкой и парковой зоной. Рабочий персонал будет состоять из жителей села Карата и близлежащих населенных пунктов. Обучение будет проводиться на предприятии.
Для завершения реализации инвестиционного проекта и организации производственного процесса, инициатору необходимо закупить оборудование, механизмы, инвентарь и т.д. В настоящее время в связи с высокой ставкой рефинансирования ЦБ РФ (21 %) и наличия дополнительных условий (поручителей, залога, ограничений по сумме кредита) инициатор ООО «Пронт» испытывает сложности получения финансовых ресурсов в кредитных организациях. 
Также в связи с санкционной политикой, наблюдается дефицит надежных партнеров 
и поставщиков оборудования, в связи с чем инициатором направлено письмо 
в Правительство Республики Дагестан от 19.12.2024 года № 01-23-2024/155 
об продлении срока реализации инвестпроекта до конца 2025 года (на 1 год).
</t>
  </si>
  <si>
    <r>
      <t xml:space="preserve">Удорожание стоимости и возможные проблемы с логистикой импортного оборудования                                                              (производство – Италия). 
</t>
    </r>
    <r>
      <rPr>
        <b/>
        <u/>
        <sz val="11"/>
        <color theme="1"/>
        <rFont val="Times New Roman"/>
        <family val="1"/>
        <charset val="204"/>
      </rPr>
      <t>Пути решения:</t>
    </r>
    <r>
      <rPr>
        <b/>
        <sz val="11"/>
        <color theme="1"/>
        <rFont val="Times New Roman"/>
        <family val="1"/>
        <charset val="204"/>
      </rPr>
      <t xml:space="preserve">
Планируется смена поставщика оборудования с ориентацией на лояльные 
к РФ страны (велись переговоры с китайской компанией «KEDA INDUSTRIAL GROUP CO., LTD»),   или пересмотр логистической цепочки доставки оборудования.
Также планируется пересмотр финансово-экономической модели инвестиционного проекта и подготовка заявки в федеральный Фонд развития промышленности с новым бизнес-планом. 
</t>
    </r>
  </si>
  <si>
    <t xml:space="preserve">В 2022 году в рамках реализации мероприятий госпрограммы РД «Развитие промышленности и повышение ее конкурентоспособности» предоставлена субсидия на возмещение части затрат в связи с приобретением машин 
и оборудования в размере 10,0 млн рублей (протокол № 1 от 11 августа 2022 года);
ООО «Капитал Инвест-Пром» является резидентом ТОР «Каспийск».
Проекту «Создание индустриального строительного комплекса «Каспийск» ООО «Капитал Инвест-Пром» распоряжением Правительства Республики Дагестан от 12 октября 2022 года № 446-р предоставлен статус приоритетного инвестиционного проекта Республики Дагестан.
                                                                                                                                                                                                                                                                                                                                                                                              </t>
  </si>
  <si>
    <t xml:space="preserve"> Отсутствие инженерной инфраструктуры (электроснабжение, водоотведение)</t>
  </si>
  <si>
    <t xml:space="preserve">Средства федерального бюджета – 439 040 тыс. рублей в рамках подпрограммы социально-экономического развития субъектов РФ, входящих 
в состав СКФО, государственной программы РФ «Развитие Северо-Кавказского федерального округа» и при участии КРД, в том числе:
в 2017 г. – 134 800 тыс. руб.; в 2018 г. – 218 590 тыс. руб.; в 2019 г. – 85 650 тыс. руб. 
средства регионального бюджета – 19 390 тыс. рублей в рамках софинансирования государственной программы Республики Дагестан «Экономическое развитие и инновационная экономика», в том числе:
в 2017 г.– 3 380 тыс. руб.; в 2018 г. – 11 500 тыс. руб.; в 2019 г.– 4 510 тыс. руб. 
за счет внебюджетных средств, 282 350 тыс. рублей, в том числе:
в 2017 г.– 198 830 тыс. рублей, привлеченные в виде имущественного взноса;
в 2019 г. – 83 520 тыс. рублей в виде денежного взноса в уставный капитал общества.
</t>
  </si>
  <si>
    <t xml:space="preserve">Наладка полного цикла по производству, монтажу и техническому обслуживанию энергоэффективных лифтов. Проект реализуется на действующих площадях АО «Кизлярский электроаппаратный завод».
В 2021 году произведена модернизация и реконструкция действующих производственных площадей, приобретено новое оборудования за счет собственных средств порядка 6 млн рублей и средств АО «Дагестанская лизинговая компания» 
в сумме порядка 40, млн рублей. Произведен монтаж и пуско-наладка оборудования. В сентябре 2024 года запущен гальванический цех (подразумевает покрытие кадмием, хромом, цинком или другими металлами поверхности металлических и неметаллических изделий способом электролиза). В рамках расширения производства в 2024 году приобретен новый лазерно-резочный станок, также предприятием ведется реконструкция старого цеха для размещения в нем дополнительного промышленного оборудования. Реализация проекта продолжается.
</t>
  </si>
  <si>
    <t>Инициатором инвестиционного проекта прорабатывается вопрос доставки промышленного оборудования по параллельному импорту. Реализацию проекта планируется начать в начале 2027 года. В настоящее время инициатором проекта реализовывается проект по производству полуторастадийного текстильного стекловолокна.</t>
  </si>
  <si>
    <t xml:space="preserve">Проблемы в реализации:
- удорожание стоимости и возможные проблемы с логистикой импортного оборудования      (производство – Тайвань). 
Пути решения:
Планируется смена поставщика оборудования с ориентацией на лояльные 
к РФ страны или пересмотр логистической цепочки доставки оборудования.
Также планируется пересмотр финансово-экономической модели инвестиционного проекта. 
</t>
  </si>
  <si>
    <t>Распоряжением Главы Республики Дагестан от 17 марта 2023 года № 41-рг предоставлен земельный участок площадью 3 Га в пос. Шамхал г. Махачкалы (05:40:000015:121)</t>
  </si>
  <si>
    <t xml:space="preserve">Реализация данного проекта помимо создания более 2000 рабочих мест будет способствовать значительному увеличению интернет-торговли на территории республики и сокращению сроков доставки товаров.
ООО «ОРЦ Махачкала» до конца 2026 года планируется завершить строительство складов класса А+, которые будут обслуживать до 900 автомашин.
В настоящее время инвестором ведется работа по строительству складских помещений, при котором используются строительные материалы, произведенные в Республике Дагестан (бетон, железобетонные колонны). 1 этап строительства планируется завершить во II квартале 2025 года.
Получены технические условия на технологическое присоединение к сетям газоснабжения и электроснабжения, также определена трасса прохождения сетей газоснабжения.
Определены точки присоединения по водоснабжению, водоотведению  и ливневой канализации.
Управляющей компанией проведена работа по строительству водопровода длиной 850 метров до границ земельного участка инвестора, предоставлены технические условия.Также, в настоящее время инициатором проекта ведутся работы 
по подключению к сетям электроснабжения. Между ПАО «Россети Северный Кавказ» - «Дагэнерго» и инициатором проекта от 23 июля 2024 года заключен договор на подключение (технологическое присоединение) к электрическим сетям, инвестором осуществлен платеж в размере 13,7 млн рублей.  
</t>
  </si>
  <si>
    <t xml:space="preserve">Проблемные вопросы:
- необходимо завершить работу по формированию единого земельного участка под автомобильной дорогой (ул. Заводская) и его передаче в Минтранс РД (по информации Минимущества РД объект передан ГКУ «Дагестанавтодор». Также необходимо определить границы земельного участка для строительства автомобильной дороги к участку инвестора. 
- инвестором планируется подведение инфраструктурных объектов за счет собственных средств с учетом возмещения затрат в рамках постановления Правительства Российской Федерации от 1 февраля 2025 года № 79 
(ранее постановление ППРФ № 1704). Согласно информации Минфина РД 
в настоящее время в республиканском бюджете Республики Дагестан предусмотрены финансовые средства на возмещение затрат в рамках данного механизма (1,2 млрд на 2025 год).
</t>
  </si>
  <si>
    <t>2023-2026 гг. (новые сроки 2024-2036гг.)</t>
  </si>
  <si>
    <t>Строительство Новолакской ветроэлектростанции мощностью до 315 МВт АО "НоваВинд" (в настоящее время АО "Росатом Возобновляемая энергия")                                        Минэнерго РД</t>
  </si>
  <si>
    <t>Предприятием разработана проектно-сметная документация на строительство
производственных объектов. Приобретено технологическое оборудование для
изготовления гофрированных труб. Все договора на поставку технологического
оборудования для изготовления полимерных труб подписаны.
В связи с отсутствием объектов инфраструктуры инициатором проекта
ООО «Трубопласт» принято решение о реализации проекта в Сулейман-Стальском
районе Республики Дагестан, с. Орта-Стал. Общая стоимость проекта составляет 3,1
млрд рублей, планируется к созданию 200 новых рабочих мест (создано 60). В
настоящее время проект находится в завершающей стадии. 21 сентября 2024 года
планируется официальное открытие предприятия.
В последующем при создании инфраструктуры в моногороде «Дагестанские
Огни» инициатором проекта ООО «Трубопласт» планируется создание на данной
территории дополнительных производственных мощностей.</t>
  </si>
  <si>
    <t>Создание индустриального строительного комплекса «Каспийск» на территории Республики Дагестан
ООО «Капитал Инвест-Пром» в настоящее время ООО "РОВНА"                  (г. Каспийск)
Минпромторг РД,
Минэкономразвития РД,
Дагпредпринимательство
ИНН: 0572029134</t>
  </si>
  <si>
    <t>"Строительство жилого комплекса" "Каспий - Сити",  ООО "Каван",                   г. Каспийск; ИНН: 0500001080</t>
  </si>
  <si>
    <t>2026-2029 гг</t>
  </si>
  <si>
    <t xml:space="preserve">Проблемы в реализации:
Получение разрешения на строительство объектов городской инфраструктуры от Администрации г. Махачкала (на территории завода в Махачкале).
Пути решения:
18 июня 2024 года Правительством Республики Дагестан утвержден 
план-мероприятий «дорожная карта» по реализации инвестиционного проекта «Техническое перевооружение и расширение заготовительного производства 
и перевод производственных мощностей АО «Завод им. Гаджиева» (далее – «дорожная карта»).
Исполнение пунктов «дорожной карты» по реализации Проекта осуществляется с отставанием от сроков. 
В соответствии с пунктом 6 «дорожной карты» завершена постановка на учет проекта межевания территории АО «Завод им. Гаджиева». 
В настоящее время ведется работа по обмену земельными участками между 
АО «Завод им. Гаджиева» и Республикой Дагестан с учетом рыночной стоимости предлагаемых к обмену участков (п. 7 дорожной карты «передача земельного участка на территории индустриального парка «Кип Пром Каспий» в собственность АО «Завод им. Гаджиева» и передача территории завода в г. Махачкала 
в собственность Республики Дагестан для начала строительства общеобразовательного учреждения).
В целях получения разрешения на строительство (п. 9 «дорожной карты») после завершения исполнения п. 7 «дорожной карты» необходимо получение градостроительного плана земельного участка, а также внесение соответствующих корректировок в проектную документацию.
По исполнению пункта 8 «дорожной карты» АО «Завод им. Гаджиева» завершены работы по возведению каркаса кузнечнопрессового цеха. Также завершено строительство складов готовой продукции. В ближайшее время планируется приступить к строительству заготовительного участка, разрешение 
на строительство получено в декабре 2024 года.
</t>
  </si>
  <si>
    <t xml:space="preserve">В мае 2024 года завершено строительство первого завода по производству извести, установлено промышленное оборудование. Завершены пуско-наладочные работы. Начато серийное производство извести, ведутся работы по выходу 
на заявленную производственную мощность, которая составляет порядка 
200 тонн извести в сутки.
В настоящее время начато производство сухих строительных смесей, ведутся работы по выходу на производственные мощности (планируемый объем производства 80 тыс. тонн в год). В то же время проходят пуско-наладочные работы на заводе по производству ячеистого бетона (планируемый объем производства 
360 тыс. кубических метров в год) завершение которых сдерживается в связи 
с отсутствием необходимых мощностей электроснабжения.
Предприятием подведены линии электропередач от подстанции «Махачкала 330», подана заявка в ПАО «Россети Северный Кавказ» от 11 ноября 2024 года 
о технологическом присоединении к электрическим сетям. Между инициатором 
и ПАО «Россети Северный Кавказ» заключен договор от 23.12.2024 
№ 61677/2024/ДЭ/ЦЭНТРЭС на присоединения к электрическим сетям свободной мощности 0,9 мВт. 
Инициатор проекта временно подключен к неиспользуемым мощностям сетей электроснабжения индустриального парка «КИП Пром Каспий», зарезервированным за ООО «Каспийский завод стекловолокна» (1,5 мВт) 
и АО «Завод им. Гаджиева» (1 мВт). Также предприятие подключено к подстанции «Махачкала 330» ПАО «Россети Северный Кавказ» (1,53 мВт, с учетом 0,9 мВт подключенных в 2025 году).
Для постоянного и бесперебойного электроснабжения инвестиционного проекта необходимо 5,5 мВт.
Реализацию проекта планировалось завершить до конца 2024 года, однако, ввиду недостатка мощностей сетей электроснабжения для заводов сухих строительных смесей и ячеистого бетона (газобетонных блоков) срок завершения реализации проекта перенесен на сентябрь-октябрь 2025 года.
</t>
  </si>
  <si>
    <t>Разработана проектная документация по локальному устройству фундаментов для последующего монтажа оборудования.
ФРП РФ предварительно одобрено предоставление льготного финансирования по программе «Приоритетные проекты» в сумме 1200,0 млн рублей. В связи с ростом стоимости, запланированного 
к закупке  иностранного оборудования и логистических затрат, инициатором проекта планируется пересмотр финансово-экономической модели проекта.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Прорывной проект</t>
  </si>
  <si>
    <t>Предприятием осуществлен ввод в эксплуатацию первой очереди нового литейного цеха на площадке «Уйташ» с получением импортозамещающих пилотных образцов литых изделий методом вакуумно-пленочной формовки. Возведен и запущен литейный цех, площадь земельного участка на территории индустриального (промышленного) парка «КИП Пром Каспий» 7,2 га.
Частично приобретено оборудование. 
Планируется запустить литейный цех, работающий по технологии ХТС (химическо-твердеющие смеси).
Уже запущены ливневый водосбор и системы охлаждения печей.  на новой площадке заложен фундамент будущего кузнечнопрессового производства, ведутся строительно-монтажные работы по возведению каркаса 
и установке крыши производственного помещения, готовность составляет 70%. 
Также ведутся работы по запуску обрубного цеха.</t>
  </si>
  <si>
    <t xml:space="preserve">
Нехватка квалифицированных кадров на предприятии, в том числе выполняющих работу на высокотехнологичном оборудовании.
Решение проблемы:
Инициатором инвестиционного проекта размещены объявления приема
на работу на площадке «Работа России», также заключены договоры с образовательными учреждениями (колледжи) г. Кизляр и г. Буйнакск о возможности дальнейшего трудоустройства выпускников на предприятии. За 2024 года принято на работу порядка 10 новых работников, обучение проходит на самом предприятии. В настоящее время осуществляется прием на работу новых сотрудников.Отклонение от изначально запланированного количества рабочих мест обусловлено более технологичным процессом производства и автоматизацией многих производственных процессов.
</t>
  </si>
  <si>
    <t>2025-2029 гг.</t>
  </si>
  <si>
    <t>Республика Дагестан, г. Кизляр, ул. Грозненская,170/1</t>
  </si>
  <si>
    <t>Строительство резорт отеля "Уйташ",                     ООО "Атлан-Цемент",                                     Карабудахкентский район побережье Каспийского моря                                          ИНН:0560029740</t>
  </si>
  <si>
    <t>Строительство туристко-рекрационного комплекса "Анжелина"                                                                                ООО "Анжелина"                                                                            Республика Дагестан,  Дербентский район                                                               ИНН: 0571006600</t>
  </si>
  <si>
    <t>Масштабный инвстиционный проект</t>
  </si>
  <si>
    <t>Республика Дагестан, Карабудахкентский район, в рекреационной зоне на побережье Каспийского моря.</t>
  </si>
  <si>
    <t>Производственный кооператив "Салим", "Создание агротуристического комплекса, совмещающего производство с/х продукции молочного-мясного направления и реализацию полноценного агротуристическогопродукта"</t>
  </si>
  <si>
    <t>Минтуризм РД                          Минсельхоз РД</t>
  </si>
  <si>
    <t>2025 г.</t>
  </si>
  <si>
    <t xml:space="preserve">28.02.2025 г. </t>
  </si>
  <si>
    <t>Строительство туристко-рекрационного комплекса  с гостиным двором Астор»,             ООО «Охотхозяйство «Ачикольское»</t>
  </si>
  <si>
    <t>Минсельхопрод РД</t>
  </si>
  <si>
    <t>2025 - 2026</t>
  </si>
  <si>
    <t xml:space="preserve">За годы реализации проекта заложено садов: интенсивных – 807 га; фундучных - 2700 га. Закладка садов продолжается. 
ПСД плодоовощехранилища получила положительное заключение государственной экспертизы (выдано ГАУ РД «Государственная экспертиза проектов» от 05.04.2022 № 05-1-1-3-020531-2022). Администрацией МР Сулейман-Стальского района выдано разрешение на строительство плодоовощехранилища от 25.01.2023 № RU 05-13-03-2023. Завершено строительство плодохранилища 1-й очереди мощностью 12,5 тыс. тонн, получено разрешение на ввод в эксплуатацию № 05-13-06-2025 от 20.03.2025.
Количество планируемых к созданию рабочих мест - 2100 ед. в том числе 900 постоянных.по состоянию. На 01.04.2025 г. количество созданных рабочих мест за период реализации проекта - 450 ед., в том числе постоянных 156
Проекту в 2023 году предоствлен статус приоритетного инвестицонного проекта. Прорывной проект
</t>
  </si>
  <si>
    <t xml:space="preserve">Субсидии на возмещение части затрат на
закладку и уход садов; субсидии на возмещение части затрат на проведение мелиоративных работ; создание необходимой инфраструктуры; субсидии на приобретение оборудования;
статус приоритетного инвестиционного проекта
РД; поддержка в рамках постановления
Правительства РФ № 1704.С 2018 по 2024 годы хозяйству оказана господдержка в виде субсидии на закладку и уход за многолетними насаждениями в сумме 834,1 млн рублей, в том числе 211,4 млн руб. в 2024 году и 140,6 млн руб. на проведение мелиоративных работ (капельное орошение). Всего – 974,7 млн руб.
</t>
  </si>
  <si>
    <t>2022 г.-2026 г.</t>
  </si>
  <si>
    <t>10.06.2025 г.</t>
  </si>
  <si>
    <t>Строительство многофункционального терминально-логистического центра, ООО ЮТТ "Виадук"</t>
  </si>
  <si>
    <t xml:space="preserve">Получено положительное заключение экспертизы на проектную документацию от 05.10.2021 № 05-2-1-3-057614-2021 (выдано ООО «КОИН-С»).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Завершено строительство по 1 этапу, в первой половине текущего года планируется ввод его в эксплуатации.                                                                                                                                      Прорывной проект.Наличие земельного участка в с. Джепель Магарамкентского района площадью 2,35 га. Кадастровый номер: 05:10:000058:329.
4.2. Получено положительное заключение экспертизы на проектную документацию от 05.10.2021 № 05-2-1-3-057614-2021 (выдано ООО «КОИН-С»).
4.3.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4.4. Строительно-монтажные работы завершены, произведен монтаж оборудования. В июне введен в эксплуатацию объект по 1 этапу на 5 тыс. тонн ед. хранения.
4.5. Объем внебюджетных инвестиций за годы реализации проекта составил 825,0 млн руб.
4.6.  Количество созданных рабочих мест, включая сезонных и временных, составило 31 ед.
Господдержка: субсидии на закладку и уход садов в 2023 году – 41,3 млн руб. Строительно-монтажные работы завершены, произведен монтаж оборудования. в июне 2024 года введен в эксплуатацию объект по 1 этапу на 5 тыс.тонн.ед.хранеия. Количество рабочих мест в рамках реализации проекта (всего) – 241, в том числе 45 постоянных. 
Количество созданных рабочих мест за период реализации проекта – 53 ед., в том числе 22 ед. постоянных.
</t>
  </si>
  <si>
    <t xml:space="preserve">В 2024 г. предоставлен земельный участок без проведения торгов 132 га. Проекту оказана господдержка в виде субсидии на закладку и уход садов  -90,8 млн.рублей, в том числе 39,1 млн рублей. Заложены сады на площади 250 га (по информации инициатора).Обеспечено материально-техническое обеспечение для закладки садов в текущем году (саженцы, техника и др.).  Закладка садов продолжается. 
Прорывной проект, </t>
  </si>
  <si>
    <t>2022 г. - 2026 г.</t>
  </si>
  <si>
    <t>2023 г. - 2025 г.</t>
  </si>
  <si>
    <t>"Организация производства нерафинированного подсолнечного и соевого масла до 800 т/мес и пшеничной хлебопекарной мукив  до 3000 т/мес. в                  с.  Османюрт Хасавюртовского района",                               СПК "Османюрт"</t>
  </si>
  <si>
    <t>Строительство цементного завода в 1 млн тонн в год в Республике Дагестан ООО "Энергия Идеи"</t>
  </si>
  <si>
    <t>Участок строительства цементного завода площадью 250,0 га расположен вблизи участка Кизилюртовского-Байнакского района. Он имеет достаточно развитиую инфраструктуру и связан асфальтированными дорогами и райцентром Кизилюртовского-Буйнакского районом и другими населенными пунктами области.</t>
  </si>
  <si>
    <t>Строительство агропромышленного комплекса  ООО "Энергия Идеи"</t>
  </si>
  <si>
    <t>2023-2027 гг.</t>
  </si>
  <si>
    <t>Республика Дагестан, Бабаюртовский район</t>
  </si>
  <si>
    <t>Добыча руд драгоценных металлов  ООО "Энергия Идеи"</t>
  </si>
  <si>
    <t>Республика Дагестан, Чокрак-караганские песчаники</t>
  </si>
  <si>
    <t>Строительство  ГЭС в количестве 10 штук, при социальной инфраструктуре  ООО "Энергия Идеи"</t>
  </si>
  <si>
    <t>Участок строительства при каждой ГЭС</t>
  </si>
  <si>
    <t>Строительство в Республике Дагестан Дата-центра ООО "Энергия Идеи"</t>
  </si>
  <si>
    <t>Минцифры РД</t>
  </si>
  <si>
    <t>определяетс комиссией от РД</t>
  </si>
  <si>
    <t>Комплексное развитие туризма, с рабочим названием "Ожерелье Дагестана" (6-12 дневные туры) ООО "Энергия идеи"</t>
  </si>
  <si>
    <t xml:space="preserve">Республика Дагестан, пригород Махачкала, п. Дубки Казбековского района, Чиркейское водохранилище, Буйнакский район, Гунибский район </t>
  </si>
  <si>
    <t>Строительство малых, мини автономных ГЭС и ВИЭ для населения предгорных и горных территорий, с "реверсным" технологическим присоединением к сетям МРСК, а также  строительства Чиркейской ГАЭС - 500 МВт- совместную компанию с "РусГидро"-"Чиркей-500" ООО "Энергия идей"</t>
  </si>
  <si>
    <t>2024 - 2035 гг.</t>
  </si>
  <si>
    <t>по горным районам территориям между Чиркейской и Миатлинской ГЭС</t>
  </si>
  <si>
    <t>Строительство Магарской ГЭС 60 МВт с годовой выработкой 280 Квт/час ООО "Энергия идеи"</t>
  </si>
  <si>
    <t>2029-2031 гг.</t>
  </si>
  <si>
    <t>Республика Дагестан, Чародинский район, Магарская ГЭС</t>
  </si>
  <si>
    <t>Строительство Инхойской ГЭС 200 МВт с годовой выработкой 437 млн. КВт/час ООО "Энергия идеи"</t>
  </si>
  <si>
    <t>Республика Дагестан, Ботлихский район, Инхойская ГЭС</t>
  </si>
  <si>
    <t>Строительство Бацадинской ГЭС 52 МВт с годовой выработкой 211 млн. КВт/час ООО "Энергия идеи"</t>
  </si>
  <si>
    <t>Республика Дагестан, Гунибский район, Бацадинская ГЭС</t>
  </si>
  <si>
    <t>Строительство Ахтынской ГЭС 100 МВт с годовой выработкой 383 млн. Квт/час ООО "Энергия идеи"</t>
  </si>
  <si>
    <t>2030-2032 гг.</t>
  </si>
  <si>
    <t>Республика Дагестан, Ахтынский район, Ахтынская ГЭС</t>
  </si>
  <si>
    <t>Строительство Гарахской ГЭС 280 МВт с годовой выработкой 1123 млн КВт/час ООО "Энергия идеи"</t>
  </si>
  <si>
    <t>2033-2035 гг.</t>
  </si>
  <si>
    <t>Республика Дагестан, Магарамкентский район, Гарахская ГЭС</t>
  </si>
  <si>
    <t>Строительство Хазры-Зейхурской ГЭС 300 МВт с годовой выработкой  1226 млн. Квт/час ООО "Энергия идеи"</t>
  </si>
  <si>
    <t>Республика Дагестан, Дербентский район, Хазры-Зейхурская ГЭС</t>
  </si>
  <si>
    <t>Строительство Тиндийской ГЭС 101 МВт с годовой выработкой 346 млн. Квт/час ООО "Энергия идеи"</t>
  </si>
  <si>
    <t>Республика Дагестан, Цумадинский район, Тиндийская ГЭС</t>
  </si>
  <si>
    <t>Строительство Ботлихской ГЭС 131 МВт с годовой выработкой 458 КВт/час ООО "Энергия идеи"</t>
  </si>
  <si>
    <t>Республика Дагестан, Цумадинский район, Ботлинская ГЭС</t>
  </si>
  <si>
    <t>Строительство Агвалинской ГЭС 220 МВт с годовой выработкой 680 млн. КВт/час ООО "Энергия идеи"</t>
  </si>
  <si>
    <t>Республика Дагестан, Агвалинский район, Агвалинская ГЭС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</si>
</sst>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sz val="11"/>
      <color theme="1"/>
      <name val="Calibri"/>
      <family val="2"/>
      <charset val="204"/>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b/>
      <sz val="11"/>
      <name val="Times New Roman"/>
      <family val="1"/>
      <charset val="204"/>
    </font>
    <font>
      <b/>
      <sz val="11"/>
      <color rgb="FF00E668"/>
      <name val="Times New Roman"/>
      <family val="1"/>
      <charset val="204"/>
    </font>
    <font>
      <b/>
      <sz val="11"/>
      <color theme="1"/>
      <name val="Calibri"/>
      <family val="2"/>
      <scheme val="minor"/>
    </font>
    <font>
      <b/>
      <sz val="14"/>
      <color theme="1"/>
      <name val="Times New Roman"/>
      <family val="1"/>
      <charset val="204"/>
    </font>
    <font>
      <b/>
      <u/>
      <sz val="11"/>
      <color theme="1"/>
      <name val="Times New Roman"/>
      <family val="1"/>
      <charset val="204"/>
    </font>
    <font>
      <b/>
      <sz val="12"/>
      <color theme="1"/>
      <name val="Times New Roman"/>
      <family val="1"/>
      <charset val="204"/>
    </font>
    <font>
      <b/>
      <sz val="18"/>
      <color theme="1"/>
      <name val="Times New Roman"/>
      <family val="1"/>
      <charset val="204"/>
    </font>
    <font>
      <sz val="12"/>
      <color theme="1"/>
      <name val="Calibri"/>
      <family val="2"/>
      <scheme val="minor"/>
    </font>
    <font>
      <sz val="12"/>
      <color theme="1"/>
      <name val="Times New Roman"/>
      <family val="1"/>
      <charset val="204"/>
    </font>
    <font>
      <b/>
      <sz val="12"/>
      <color theme="1"/>
      <name val="Calibri"/>
      <family val="2"/>
      <scheme val="minor"/>
    </font>
    <font>
      <b/>
      <sz val="9"/>
      <color theme="1"/>
      <name val="Times New Roman"/>
      <family val="1"/>
      <charset val="204"/>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00E668"/>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cellStyleXfs>
  <cellXfs count="215">
    <xf numFmtId="0" fontId="0" fillId="0" borderId="0" xfId="0"/>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164" fontId="2" fillId="5" borderId="3"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64" fontId="2" fillId="0" borderId="0" xfId="0" applyNumberFormat="1" applyFont="1" applyAlignment="1">
      <alignment horizontal="center" vertical="center" wrapText="1"/>
    </xf>
    <xf numFmtId="164" fontId="2" fillId="5" borderId="0" xfId="0" applyNumberFormat="1" applyFont="1" applyFill="1" applyAlignment="1">
      <alignment horizontal="center" vertical="center" wrapText="1"/>
    </xf>
    <xf numFmtId="164" fontId="5" fillId="4" borderId="1"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xf>
    <xf numFmtId="164" fontId="2" fillId="3" borderId="4"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0" fillId="0" borderId="0" xfId="0" applyNumberFormat="1" applyAlignment="1">
      <alignment horizontal="left" vertical="center"/>
    </xf>
    <xf numFmtId="164" fontId="0" fillId="0" borderId="0" xfId="0" applyNumberFormat="1" applyAlignment="1">
      <alignment horizontal="center" vertical="center"/>
    </xf>
    <xf numFmtId="164" fontId="3"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5" fillId="5" borderId="1" xfId="0" applyNumberFormat="1" applyFont="1" applyFill="1" applyBorder="1" applyAlignment="1">
      <alignment horizontal="center" vertical="center" wrapText="1"/>
    </xf>
    <xf numFmtId="164" fontId="0" fillId="5" borderId="0" xfId="0" applyNumberFormat="1" applyFill="1" applyAlignment="1">
      <alignment horizontal="center" vertical="center"/>
    </xf>
    <xf numFmtId="164" fontId="2" fillId="4"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2"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164" fontId="5" fillId="5" borderId="3" xfId="0" applyNumberFormat="1" applyFont="1" applyFill="1" applyBorder="1" applyAlignment="1">
      <alignment horizontal="center" vertical="center" wrapText="1"/>
    </xf>
    <xf numFmtId="164" fontId="5" fillId="5" borderId="3" xfId="0" applyNumberFormat="1" applyFont="1" applyFill="1" applyBorder="1" applyAlignment="1">
      <alignment horizontal="center" vertical="center"/>
    </xf>
    <xf numFmtId="164" fontId="5" fillId="5" borderId="4" xfId="0" applyNumberFormat="1" applyFont="1" applyFill="1" applyBorder="1" applyAlignment="1">
      <alignment horizontal="center" vertical="center" wrapText="1"/>
    </xf>
    <xf numFmtId="164" fontId="5" fillId="5" borderId="4"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wrapText="1"/>
    </xf>
    <xf numFmtId="164" fontId="2" fillId="5" borderId="12" xfId="0" applyNumberFormat="1" applyFont="1" applyFill="1" applyBorder="1" applyAlignment="1">
      <alignment horizontal="center" vertical="center" wrapText="1"/>
    </xf>
    <xf numFmtId="164" fontId="0" fillId="5" borderId="1" xfId="0" applyNumberFormat="1" applyFill="1" applyBorder="1" applyAlignment="1">
      <alignment horizontal="center" vertical="center"/>
    </xf>
    <xf numFmtId="164" fontId="2" fillId="4" borderId="4" xfId="0" applyNumberFormat="1" applyFont="1" applyFill="1" applyBorder="1" applyAlignment="1">
      <alignment horizontal="center" vertical="center" wrapText="1"/>
    </xf>
    <xf numFmtId="164" fontId="5" fillId="4" borderId="3" xfId="0" applyNumberFormat="1" applyFont="1" applyFill="1" applyBorder="1" applyAlignment="1">
      <alignment horizontal="center" vertical="center" wrapText="1"/>
    </xf>
    <xf numFmtId="164" fontId="3" fillId="2" borderId="8" xfId="0" applyNumberFormat="1" applyFont="1" applyFill="1" applyBorder="1" applyAlignment="1">
      <alignment horizontal="center" vertical="center"/>
    </xf>
    <xf numFmtId="164" fontId="2" fillId="3" borderId="1" xfId="0" applyNumberFormat="1" applyFont="1" applyFill="1" applyBorder="1" applyAlignment="1">
      <alignment vertical="center" wrapText="1"/>
    </xf>
    <xf numFmtId="164" fontId="2" fillId="6" borderId="9" xfId="0" applyNumberFormat="1" applyFont="1" applyFill="1" applyBorder="1" applyAlignment="1">
      <alignment vertical="center"/>
    </xf>
    <xf numFmtId="164" fontId="10" fillId="0" borderId="1" xfId="0" applyNumberFormat="1" applyFont="1" applyBorder="1" applyAlignment="1">
      <alignment horizontal="center" vertical="center"/>
    </xf>
    <xf numFmtId="164" fontId="10" fillId="5" borderId="10"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xf>
    <xf numFmtId="164" fontId="13" fillId="0" borderId="1" xfId="0" applyNumberFormat="1" applyFont="1" applyBorder="1" applyAlignment="1">
      <alignment horizontal="center" vertical="center" wrapText="1"/>
    </xf>
    <xf numFmtId="164" fontId="3" fillId="0" borderId="0" xfId="0" applyNumberFormat="1" applyFont="1" applyAlignment="1">
      <alignment horizontal="center" vertical="center"/>
    </xf>
    <xf numFmtId="164" fontId="2" fillId="0" borderId="0" xfId="0" applyNumberFormat="1" applyFont="1" applyAlignment="1">
      <alignment horizontal="center" vertical="center"/>
    </xf>
    <xf numFmtId="164" fontId="10"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14"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xf>
    <xf numFmtId="164" fontId="14" fillId="0" borderId="1" xfId="0" applyNumberFormat="1" applyFont="1" applyBorder="1" applyAlignment="1">
      <alignment horizontal="center" vertical="center"/>
    </xf>
    <xf numFmtId="164" fontId="10" fillId="5" borderId="1" xfId="0" applyNumberFormat="1" applyFont="1" applyFill="1" applyBorder="1" applyAlignment="1">
      <alignment horizontal="center" vertical="center"/>
    </xf>
    <xf numFmtId="164" fontId="2" fillId="5" borderId="0" xfId="0" applyNumberFormat="1" applyFont="1" applyFill="1" applyAlignment="1">
      <alignment horizontal="center" vertical="center"/>
    </xf>
    <xf numFmtId="164" fontId="10" fillId="0" borderId="1" xfId="0" applyNumberFormat="1" applyFont="1" applyBorder="1" applyAlignment="1">
      <alignment horizontal="center" wrapText="1"/>
    </xf>
    <xf numFmtId="164" fontId="10" fillId="0" borderId="1" xfId="0" applyNumberFormat="1" applyFont="1" applyBorder="1" applyAlignment="1">
      <alignment vertical="center" wrapText="1"/>
    </xf>
    <xf numFmtId="164" fontId="0" fillId="0" borderId="0" xfId="0" applyNumberFormat="1" applyAlignment="1">
      <alignment horizontal="center" vertical="center" wrapText="1"/>
    </xf>
    <xf numFmtId="1" fontId="2" fillId="3" borderId="1" xfId="0" applyNumberFormat="1" applyFont="1" applyFill="1" applyBorder="1" applyAlignment="1">
      <alignment horizontal="center" vertical="center"/>
    </xf>
    <xf numFmtId="1" fontId="2" fillId="3" borderId="10" xfId="0" applyNumberFormat="1" applyFont="1" applyFill="1" applyBorder="1" applyAlignment="1">
      <alignment horizontal="center" vertical="center"/>
    </xf>
    <xf numFmtId="1" fontId="2" fillId="3" borderId="1" xfId="0" applyNumberFormat="1" applyFont="1" applyFill="1" applyBorder="1" applyAlignment="1">
      <alignment horizontal="center" vertical="center" wrapText="1"/>
    </xf>
    <xf numFmtId="1" fontId="0" fillId="0" borderId="0" xfId="0" applyNumberFormat="1" applyAlignment="1">
      <alignment horizontal="center" vertical="center"/>
    </xf>
    <xf numFmtId="1" fontId="2" fillId="2" borderId="10" xfId="0" applyNumberFormat="1" applyFont="1" applyFill="1" applyBorder="1" applyAlignment="1">
      <alignment horizontal="center" vertical="center"/>
    </xf>
    <xf numFmtId="1" fontId="2" fillId="5" borderId="10" xfId="0" applyNumberFormat="1" applyFont="1" applyFill="1" applyBorder="1" applyAlignment="1">
      <alignment horizontal="center" vertical="center"/>
    </xf>
    <xf numFmtId="1" fontId="2" fillId="5" borderId="6" xfId="0" applyNumberFormat="1" applyFont="1" applyFill="1" applyBorder="1" applyAlignment="1">
      <alignment horizontal="center" vertical="center"/>
    </xf>
    <xf numFmtId="1" fontId="2" fillId="5" borderId="7" xfId="0" applyNumberFormat="1" applyFont="1" applyFill="1" applyBorder="1" applyAlignment="1">
      <alignment horizontal="center" vertical="center"/>
    </xf>
    <xf numFmtId="1" fontId="2" fillId="5" borderId="10" xfId="0" applyNumberFormat="1" applyFont="1" applyFill="1" applyBorder="1" applyAlignment="1">
      <alignment horizontal="center" vertical="center" wrapText="1"/>
    </xf>
    <xf numFmtId="1" fontId="2" fillId="4" borderId="10" xfId="0" applyNumberFormat="1" applyFont="1" applyFill="1" applyBorder="1" applyAlignment="1">
      <alignment horizontal="center" vertical="center"/>
    </xf>
    <xf numFmtId="1" fontId="2" fillId="0" borderId="5" xfId="0" applyNumberFormat="1" applyFont="1" applyBorder="1" applyAlignment="1">
      <alignment horizontal="center" vertical="center"/>
    </xf>
    <xf numFmtId="1" fontId="6" fillId="4" borderId="10" xfId="0" applyNumberFormat="1" applyFont="1" applyFill="1" applyBorder="1" applyAlignment="1">
      <alignment horizontal="center" vertical="center"/>
    </xf>
    <xf numFmtId="1" fontId="2" fillId="4" borderId="5" xfId="0" applyNumberFormat="1" applyFont="1" applyFill="1" applyBorder="1" applyAlignment="1">
      <alignment horizontal="center" vertical="center"/>
    </xf>
    <xf numFmtId="1" fontId="7" fillId="5" borderId="7" xfId="0" applyNumberFormat="1" applyFont="1" applyFill="1" applyBorder="1" applyAlignment="1">
      <alignment horizontal="center" vertical="center"/>
    </xf>
    <xf numFmtId="1" fontId="7" fillId="4" borderId="10" xfId="0" applyNumberFormat="1" applyFont="1" applyFill="1" applyBorder="1" applyAlignment="1">
      <alignment horizontal="center" vertical="center"/>
    </xf>
    <xf numFmtId="1" fontId="2" fillId="0" borderId="10"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4" borderId="7" xfId="0" applyNumberFormat="1" applyFont="1" applyFill="1" applyBorder="1" applyAlignment="1">
      <alignment horizontal="center" vertical="center"/>
    </xf>
    <xf numFmtId="1" fontId="10" fillId="5" borderId="10" xfId="0" applyNumberFormat="1" applyFont="1" applyFill="1" applyBorder="1" applyAlignment="1">
      <alignment horizontal="center" vertical="center" wrapText="1"/>
    </xf>
    <xf numFmtId="1" fontId="7" fillId="0" borderId="0" xfId="0" applyNumberFormat="1" applyFont="1" applyAlignment="1">
      <alignment horizontal="center" vertical="center"/>
    </xf>
    <xf numFmtId="1" fontId="2" fillId="2" borderId="1" xfId="0" applyNumberFormat="1" applyFont="1" applyFill="1" applyBorder="1" applyAlignment="1">
      <alignment horizontal="center" vertical="center"/>
    </xf>
    <xf numFmtId="1" fontId="2" fillId="0" borderId="1" xfId="0" applyNumberFormat="1" applyFont="1" applyBorder="1" applyAlignment="1">
      <alignment horizontal="center" vertical="center"/>
    </xf>
    <xf numFmtId="1" fontId="2" fillId="5" borderId="1" xfId="0"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 fillId="5"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xf>
    <xf numFmtId="1" fontId="2" fillId="0" borderId="0" xfId="0" applyNumberFormat="1" applyFont="1" applyAlignment="1">
      <alignment horizontal="center" vertical="center"/>
    </xf>
    <xf numFmtId="1" fontId="2" fillId="0" borderId="0" xfId="0" applyNumberFormat="1" applyFont="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0" xfId="0" applyFont="1" applyBorder="1" applyAlignment="1">
      <alignment horizontal="center" vertical="center"/>
    </xf>
    <xf numFmtId="1" fontId="10" fillId="5" borderId="1" xfId="0" applyNumberFormat="1"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 fontId="2" fillId="5" borderId="1"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wrapText="1"/>
    </xf>
    <xf numFmtId="164" fontId="2" fillId="5" borderId="3"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1" fontId="2" fillId="0" borderId="2" xfId="0" applyNumberFormat="1" applyFon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5" fillId="5" borderId="2" xfId="0" applyNumberFormat="1" applyFont="1" applyFill="1" applyBorder="1" applyAlignment="1">
      <alignment horizontal="center" vertical="center" wrapText="1"/>
    </xf>
    <xf numFmtId="164" fontId="5" fillId="5" borderId="3" xfId="0" applyNumberFormat="1" applyFont="1" applyFill="1" applyBorder="1" applyAlignment="1">
      <alignment horizontal="center" vertical="center" wrapText="1"/>
    </xf>
    <xf numFmtId="164" fontId="5" fillId="5" borderId="4" xfId="0" applyNumberFormat="1" applyFont="1" applyFill="1" applyBorder="1" applyAlignment="1">
      <alignment horizontal="center" vertical="center" wrapText="1"/>
    </xf>
    <xf numFmtId="164" fontId="0" fillId="0" borderId="0" xfId="0" applyNumberFormat="1" applyAlignment="1">
      <alignment horizontal="center" vertical="center"/>
    </xf>
    <xf numFmtId="164" fontId="2" fillId="3" borderId="8"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2" fillId="3" borderId="10" xfId="0" applyNumberFormat="1" applyFont="1" applyFill="1" applyBorder="1" applyAlignment="1">
      <alignment horizontal="center" vertical="center" wrapText="1"/>
    </xf>
    <xf numFmtId="164" fontId="2" fillId="6" borderId="8" xfId="0" applyNumberFormat="1" applyFont="1" applyFill="1" applyBorder="1" applyAlignment="1">
      <alignment horizontal="center" vertical="center"/>
    </xf>
    <xf numFmtId="164" fontId="2" fillId="6" borderId="9" xfId="0" applyNumberFormat="1" applyFont="1" applyFill="1" applyBorder="1" applyAlignment="1">
      <alignment horizontal="center" vertical="center"/>
    </xf>
    <xf numFmtId="1" fontId="4" fillId="0" borderId="5" xfId="0" applyNumberFormat="1"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1" fontId="2" fillId="5" borderId="5" xfId="0" applyNumberFormat="1" applyFont="1" applyFill="1" applyBorder="1" applyAlignment="1">
      <alignment horizontal="center" vertical="center"/>
    </xf>
    <xf numFmtId="1" fontId="2" fillId="5" borderId="6" xfId="0" applyNumberFormat="1" applyFont="1" applyFill="1" applyBorder="1" applyAlignment="1">
      <alignment horizontal="center" vertical="center"/>
    </xf>
    <xf numFmtId="1" fontId="2" fillId="5" borderId="7"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164" fontId="0" fillId="0" borderId="3" xfId="0" applyNumberFormat="1" applyBorder="1" applyAlignment="1">
      <alignment horizontal="center" vertical="center"/>
    </xf>
    <xf numFmtId="164" fontId="0" fillId="0" borderId="4" xfId="0" applyNumberFormat="1" applyBorder="1" applyAlignment="1">
      <alignment horizontal="center" vertical="center"/>
    </xf>
    <xf numFmtId="164" fontId="2" fillId="7"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xf>
    <xf numFmtId="164" fontId="5" fillId="5" borderId="2" xfId="0" applyNumberFormat="1" applyFont="1" applyFill="1" applyBorder="1" applyAlignment="1">
      <alignment horizontal="center" vertical="center"/>
    </xf>
    <xf numFmtId="164" fontId="5" fillId="5" borderId="3" xfId="0" applyNumberFormat="1" applyFont="1" applyFill="1" applyBorder="1" applyAlignment="1">
      <alignment horizontal="center" vertical="center"/>
    </xf>
    <xf numFmtId="164" fontId="5" fillId="5" borderId="4" xfId="0" applyNumberFormat="1" applyFont="1" applyFill="1" applyBorder="1" applyAlignment="1">
      <alignment horizontal="center" vertical="center"/>
    </xf>
    <xf numFmtId="1" fontId="2" fillId="3" borderId="5"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1" fontId="2" fillId="3" borderId="7" xfId="0" applyNumberFormat="1" applyFont="1" applyFill="1" applyBorder="1" applyAlignment="1">
      <alignment horizontal="center" vertical="center"/>
    </xf>
    <xf numFmtId="1" fontId="7" fillId="5" borderId="5" xfId="0" applyNumberFormat="1" applyFont="1" applyFill="1" applyBorder="1" applyAlignment="1">
      <alignment horizontal="center" vertical="center"/>
    </xf>
    <xf numFmtId="1" fontId="7" fillId="5" borderId="6" xfId="0" applyNumberFormat="1" applyFont="1" applyFill="1" applyBorder="1" applyAlignment="1">
      <alignment horizontal="center" vertical="center"/>
    </xf>
    <xf numFmtId="1" fontId="7" fillId="5" borderId="7" xfId="0" applyNumberFormat="1" applyFont="1" applyFill="1" applyBorder="1" applyAlignment="1">
      <alignment horizontal="center" vertical="center"/>
    </xf>
    <xf numFmtId="1" fontId="4" fillId="5" borderId="5" xfId="0" applyNumberFormat="1" applyFont="1" applyFill="1" applyBorder="1" applyAlignment="1">
      <alignment horizontal="center" vertical="center"/>
    </xf>
    <xf numFmtId="1" fontId="4" fillId="5" borderId="6" xfId="0" applyNumberFormat="1" applyFont="1" applyFill="1" applyBorder="1" applyAlignment="1">
      <alignment horizontal="center" vertical="center"/>
    </xf>
    <xf numFmtId="1" fontId="4" fillId="5" borderId="7" xfId="0" applyNumberFormat="1" applyFont="1" applyFill="1" applyBorder="1" applyAlignment="1">
      <alignment horizontal="center" vertical="center"/>
    </xf>
    <xf numFmtId="164" fontId="2" fillId="5" borderId="11" xfId="0" applyNumberFormat="1" applyFont="1" applyFill="1" applyBorder="1" applyAlignment="1">
      <alignment horizontal="center" vertical="center" wrapText="1"/>
    </xf>
    <xf numFmtId="164" fontId="2" fillId="5" borderId="12" xfId="0" applyNumberFormat="1" applyFont="1" applyFill="1" applyBorder="1" applyAlignment="1">
      <alignment horizontal="center" vertical="center" wrapText="1"/>
    </xf>
    <xf numFmtId="164" fontId="2" fillId="5" borderId="13" xfId="0" applyNumberFormat="1" applyFont="1" applyFill="1" applyBorder="1" applyAlignment="1">
      <alignment horizontal="center" vertical="center" wrapText="1"/>
    </xf>
    <xf numFmtId="1"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164" fontId="2" fillId="2" borderId="8"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xf>
    <xf numFmtId="164" fontId="2" fillId="2" borderId="10"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164" fontId="2" fillId="5" borderId="4" xfId="0" applyNumberFormat="1" applyFont="1" applyFill="1" applyBorder="1" applyAlignment="1">
      <alignment horizontal="center" vertical="center"/>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15" fillId="5" borderId="2" xfId="0" applyNumberFormat="1" applyFont="1" applyFill="1" applyBorder="1" applyAlignment="1">
      <alignment horizontal="center" vertical="center" wrapText="1"/>
    </xf>
    <xf numFmtId="164" fontId="15" fillId="5" borderId="3" xfId="0" applyNumberFormat="1" applyFont="1" applyFill="1" applyBorder="1" applyAlignment="1">
      <alignment horizontal="center" vertical="center" wrapText="1"/>
    </xf>
    <xf numFmtId="164" fontId="15" fillId="5" borderId="4"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xf>
    <xf numFmtId="1" fontId="2" fillId="3" borderId="1" xfId="0" applyNumberFormat="1" applyFont="1" applyFill="1" applyBorder="1" applyAlignment="1">
      <alignment horizontal="center" vertical="center" wrapText="1"/>
    </xf>
    <xf numFmtId="1" fontId="2" fillId="3" borderId="5"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xf>
    <xf numFmtId="164" fontId="5" fillId="0" borderId="2"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164" fontId="11" fillId="0" borderId="14" xfId="0" applyNumberFormat="1" applyFont="1" applyBorder="1" applyAlignment="1">
      <alignment horizontal="left" vertical="center" wrapText="1"/>
    </xf>
    <xf numFmtId="164" fontId="2" fillId="0" borderId="14" xfId="0" applyNumberFormat="1" applyFont="1" applyBorder="1" applyAlignment="1">
      <alignment horizontal="left"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164" fontId="10" fillId="0" borderId="8"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0" borderId="10" xfId="0" applyNumberFormat="1" applyFont="1" applyBorder="1" applyAlignment="1">
      <alignment horizontal="center" vertical="center"/>
    </xf>
    <xf numFmtId="164" fontId="2" fillId="5"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xf>
    <xf numFmtId="164" fontId="0" fillId="0" borderId="0" xfId="0" applyNumberFormat="1" applyAlignment="1">
      <alignment horizontal="center" vertical="center"/>
    </xf>
    <xf numFmtId="164" fontId="10"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 fontId="7" fillId="0" borderId="0" xfId="0" applyNumberFormat="1" applyFont="1" applyAlignment="1">
      <alignment horizontal="center" vertical="center"/>
    </xf>
    <xf numFmtId="1" fontId="2" fillId="0" borderId="0" xfId="0" applyNumberFormat="1" applyFont="1" applyAlignment="1">
      <alignment horizontal="center" vertical="center"/>
    </xf>
    <xf numFmtId="164" fontId="2" fillId="5" borderId="4"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64" fontId="2" fillId="5" borderId="0" xfId="0" applyNumberFormat="1" applyFont="1" applyFill="1" applyAlignment="1">
      <alignment horizontal="center" vertical="center" wrapText="1"/>
    </xf>
    <xf numFmtId="164" fontId="2" fillId="0" borderId="0" xfId="0" applyNumberFormat="1" applyFont="1" applyAlignment="1">
      <alignment horizontal="center" vertical="center"/>
    </xf>
    <xf numFmtId="164" fontId="10" fillId="5" borderId="1" xfId="0" applyNumberFormat="1" applyFont="1" applyFill="1" applyBorder="1" applyAlignment="1">
      <alignment horizontal="center" vertical="center" wrapText="1"/>
    </xf>
    <xf numFmtId="164" fontId="12" fillId="0" borderId="1" xfId="0" applyNumberFormat="1" applyFont="1" applyBorder="1" applyAlignment="1">
      <alignment horizontal="center" vertical="center"/>
    </xf>
    <xf numFmtId="164" fontId="2" fillId="0" borderId="0" xfId="0" applyNumberFormat="1" applyFont="1" applyAlignment="1">
      <alignment horizontal="center" vertical="center"/>
    </xf>
    <xf numFmtId="1" fontId="10" fillId="5" borderId="10" xfId="0" applyNumberFormat="1" applyFont="1" applyFill="1" applyBorder="1" applyAlignment="1">
      <alignment horizontal="center" vertical="center" wrapText="1"/>
    </xf>
    <xf numFmtId="1" fontId="10" fillId="0" borderId="1" xfId="0" applyNumberFormat="1" applyFont="1" applyBorder="1" applyAlignment="1">
      <alignment horizontal="center" vertical="center"/>
    </xf>
    <xf numFmtId="0" fontId="0" fillId="0" borderId="0" xfId="0"/>
    <xf numFmtId="164" fontId="10"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164" fontId="12"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 fontId="10" fillId="0" borderId="10" xfId="0" applyNumberFormat="1" applyFont="1" applyBorder="1" applyAlignment="1">
      <alignment horizontal="center" vertical="center"/>
    </xf>
    <xf numFmtId="1" fontId="10" fillId="0" borderId="10" xfId="0" applyNumberFormat="1" applyFont="1" applyBorder="1" applyAlignment="1">
      <alignment horizontal="center" vertical="center" wrapText="1"/>
    </xf>
    <xf numFmtId="1" fontId="10" fillId="0" borderId="1" xfId="0" applyNumberFormat="1" applyFont="1" applyBorder="1" applyAlignment="1">
      <alignment horizontal="center" vertical="center"/>
    </xf>
  </cellXfs>
  <cellStyles count="2">
    <cellStyle name="Обычный" xfId="0" builtinId="0"/>
    <cellStyle name="Обычный 2" xfId="1" xr:uid="{00000000-0005-0000-0000-000001000000}"/>
  </cellStyles>
  <dxfs count="0"/>
  <tableStyles count="0" defaultTableStyle="TableStyleMedium2" defaultPivotStyle="PivotStyleMedium9"/>
  <colors>
    <mruColors>
      <color rgb="FF00E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V455"/>
  <sheetViews>
    <sheetView tabSelected="1" topLeftCell="A446" zoomScale="70" zoomScaleNormal="70" workbookViewId="0">
      <selection activeCell="F448" sqref="F448"/>
    </sheetView>
  </sheetViews>
  <sheetFormatPr defaultRowHeight="15" x14ac:dyDescent="0.25"/>
  <cols>
    <col min="1" max="1" width="7.42578125" style="94" customWidth="1"/>
    <col min="2" max="2" width="6.7109375" style="87" customWidth="1"/>
    <col min="3" max="3" width="40.85546875" style="23" customWidth="1"/>
    <col min="4" max="4" width="31.85546875" style="23" customWidth="1"/>
    <col min="5" max="5" width="15" style="23" customWidth="1"/>
    <col min="6" max="6" width="23.5703125" style="23" customWidth="1"/>
    <col min="7" max="7" width="13" style="23" customWidth="1"/>
    <col min="8" max="8" width="9.42578125" style="23" bestFit="1" customWidth="1"/>
    <col min="9" max="9" width="9.5703125" style="23" bestFit="1" customWidth="1"/>
    <col min="10" max="10" width="11.140625" style="23" bestFit="1" customWidth="1"/>
    <col min="11" max="11" width="12.28515625" style="23" customWidth="1"/>
    <col min="12" max="12" width="11.140625" style="23" bestFit="1" customWidth="1"/>
    <col min="13" max="13" width="9.5703125" style="23" bestFit="1" customWidth="1"/>
    <col min="14" max="15" width="9.42578125" style="23" bestFit="1" customWidth="1"/>
    <col min="16" max="16" width="16.42578125" style="23" customWidth="1"/>
    <col min="17" max="17" width="23.85546875" style="23" customWidth="1"/>
    <col min="18" max="18" width="23.5703125" style="23" customWidth="1"/>
    <col min="19" max="19" width="20.140625" style="23" customWidth="1"/>
    <col min="20" max="20" width="67" style="23" customWidth="1"/>
    <col min="21" max="21" width="41.7109375" style="23" customWidth="1"/>
    <col min="22" max="22" width="119" style="67" customWidth="1"/>
    <col min="23" max="25" width="101.85546875" style="23" customWidth="1"/>
    <col min="26" max="26" width="44" style="23" customWidth="1"/>
    <col min="27" max="16384" width="9.140625" style="23"/>
  </cols>
  <sheetData>
    <row r="1" spans="1:26" s="22" customFormat="1" ht="30.75" customHeight="1" x14ac:dyDescent="0.25">
      <c r="A1" s="180" t="s">
        <v>282</v>
      </c>
      <c r="B1" s="181"/>
      <c r="C1" s="181"/>
      <c r="D1" s="181"/>
      <c r="E1" s="181"/>
      <c r="F1" s="181"/>
      <c r="G1" s="181"/>
      <c r="H1" s="181"/>
      <c r="I1" s="181"/>
      <c r="J1" s="181"/>
      <c r="K1" s="181"/>
      <c r="L1" s="181"/>
      <c r="M1" s="181"/>
      <c r="N1" s="181"/>
      <c r="O1" s="181"/>
      <c r="P1" s="181"/>
      <c r="Q1" s="181"/>
      <c r="R1" s="181"/>
      <c r="S1" s="181"/>
      <c r="T1" s="181"/>
      <c r="U1" s="181"/>
      <c r="V1" s="181"/>
      <c r="W1" s="181"/>
      <c r="X1" s="181"/>
      <c r="Y1" s="181"/>
      <c r="Z1" s="181"/>
    </row>
    <row r="2" spans="1:26" ht="15" customHeight="1" x14ac:dyDescent="0.25">
      <c r="A2" s="171"/>
      <c r="B2" s="144" t="s">
        <v>1</v>
      </c>
      <c r="C2" s="100" t="s">
        <v>98</v>
      </c>
      <c r="D2" s="100" t="s">
        <v>119</v>
      </c>
      <c r="E2" s="119" t="s">
        <v>9</v>
      </c>
      <c r="F2" s="120"/>
      <c r="G2" s="120"/>
      <c r="H2" s="120"/>
      <c r="I2" s="120"/>
      <c r="J2" s="120"/>
      <c r="K2" s="120"/>
      <c r="L2" s="120"/>
      <c r="M2" s="120"/>
      <c r="N2" s="120"/>
      <c r="O2" s="120"/>
      <c r="P2" s="121"/>
      <c r="Q2" s="119" t="s">
        <v>137</v>
      </c>
      <c r="R2" s="121"/>
      <c r="S2" s="100" t="s">
        <v>54</v>
      </c>
      <c r="T2" s="100" t="s">
        <v>13</v>
      </c>
      <c r="U2" s="100" t="s">
        <v>14</v>
      </c>
      <c r="V2" s="100" t="s">
        <v>15</v>
      </c>
      <c r="W2" s="100" t="s">
        <v>16</v>
      </c>
      <c r="X2" s="100" t="s">
        <v>159</v>
      </c>
      <c r="Y2" s="131" t="s">
        <v>160</v>
      </c>
      <c r="Z2" s="131" t="s">
        <v>122</v>
      </c>
    </row>
    <row r="3" spans="1:26" x14ac:dyDescent="0.25">
      <c r="A3" s="171"/>
      <c r="B3" s="145"/>
      <c r="C3" s="101"/>
      <c r="D3" s="101"/>
      <c r="E3" s="119" t="s">
        <v>135</v>
      </c>
      <c r="F3" s="120"/>
      <c r="G3" s="120"/>
      <c r="H3" s="120"/>
      <c r="I3" s="120"/>
      <c r="J3" s="121"/>
      <c r="K3" s="119" t="s">
        <v>136</v>
      </c>
      <c r="L3" s="120"/>
      <c r="M3" s="120"/>
      <c r="N3" s="120"/>
      <c r="O3" s="120"/>
      <c r="P3" s="121"/>
      <c r="Q3" s="100" t="s">
        <v>135</v>
      </c>
      <c r="R3" s="100" t="s">
        <v>136</v>
      </c>
      <c r="S3" s="101"/>
      <c r="T3" s="101"/>
      <c r="U3" s="101"/>
      <c r="V3" s="101"/>
      <c r="W3" s="101"/>
      <c r="X3" s="101"/>
      <c r="Y3" s="131"/>
      <c r="Z3" s="131"/>
    </row>
    <row r="4" spans="1:26" x14ac:dyDescent="0.25">
      <c r="A4" s="171"/>
      <c r="B4" s="146"/>
      <c r="C4" s="102"/>
      <c r="D4" s="102"/>
      <c r="E4" s="15" t="s">
        <v>8</v>
      </c>
      <c r="F4" s="15" t="s">
        <v>4</v>
      </c>
      <c r="G4" s="16" t="s">
        <v>5</v>
      </c>
      <c r="H4" s="16" t="s">
        <v>6</v>
      </c>
      <c r="I4" s="16" t="s">
        <v>23</v>
      </c>
      <c r="J4" s="16" t="s">
        <v>7</v>
      </c>
      <c r="K4" s="16" t="s">
        <v>8</v>
      </c>
      <c r="L4" s="16" t="s">
        <v>4</v>
      </c>
      <c r="M4" s="16" t="s">
        <v>5</v>
      </c>
      <c r="N4" s="16" t="s">
        <v>6</v>
      </c>
      <c r="O4" s="16" t="s">
        <v>23</v>
      </c>
      <c r="P4" s="16" t="s">
        <v>7</v>
      </c>
      <c r="Q4" s="102"/>
      <c r="R4" s="102"/>
      <c r="S4" s="102"/>
      <c r="T4" s="102"/>
      <c r="U4" s="102"/>
      <c r="V4" s="102"/>
      <c r="W4" s="102"/>
      <c r="X4" s="102"/>
      <c r="Y4" s="131"/>
      <c r="Z4" s="131"/>
    </row>
    <row r="5" spans="1:26" s="71" customFormat="1" x14ac:dyDescent="0.25">
      <c r="A5" s="68"/>
      <c r="B5" s="69">
        <v>1</v>
      </c>
      <c r="C5" s="68">
        <v>2</v>
      </c>
      <c r="D5" s="68"/>
      <c r="E5" s="68">
        <v>3</v>
      </c>
      <c r="F5" s="68">
        <v>4</v>
      </c>
      <c r="G5" s="68">
        <v>5</v>
      </c>
      <c r="H5" s="68">
        <v>6</v>
      </c>
      <c r="I5" s="68">
        <v>7</v>
      </c>
      <c r="J5" s="68">
        <v>8</v>
      </c>
      <c r="K5" s="68">
        <v>9</v>
      </c>
      <c r="L5" s="68">
        <v>10</v>
      </c>
      <c r="M5" s="68">
        <v>11</v>
      </c>
      <c r="N5" s="68">
        <v>12</v>
      </c>
      <c r="O5" s="68">
        <v>13</v>
      </c>
      <c r="P5" s="68">
        <v>14</v>
      </c>
      <c r="Q5" s="68">
        <v>15</v>
      </c>
      <c r="R5" s="68">
        <v>16</v>
      </c>
      <c r="S5" s="68">
        <v>17</v>
      </c>
      <c r="T5" s="68">
        <v>18</v>
      </c>
      <c r="U5" s="68">
        <v>19</v>
      </c>
      <c r="V5" s="70">
        <v>20</v>
      </c>
      <c r="W5" s="68">
        <v>21</v>
      </c>
      <c r="X5" s="68">
        <v>22</v>
      </c>
      <c r="Y5" s="68">
        <v>23</v>
      </c>
      <c r="Z5" s="68"/>
    </row>
    <row r="6" spans="1:26" ht="22.5" customHeight="1" x14ac:dyDescent="0.25">
      <c r="A6" s="88"/>
      <c r="B6" s="72"/>
      <c r="C6" s="24"/>
      <c r="D6" s="24"/>
      <c r="E6" s="159" t="s">
        <v>157</v>
      </c>
      <c r="F6" s="160"/>
      <c r="G6" s="160"/>
      <c r="H6" s="160"/>
      <c r="I6" s="160"/>
      <c r="J6" s="160"/>
      <c r="K6" s="160"/>
      <c r="L6" s="160"/>
      <c r="M6" s="160"/>
      <c r="N6" s="160"/>
      <c r="O6" s="160"/>
      <c r="P6" s="160"/>
      <c r="Q6" s="160"/>
      <c r="R6" s="160"/>
      <c r="S6" s="160"/>
      <c r="T6" s="160"/>
      <c r="U6" s="160"/>
      <c r="V6" s="161"/>
      <c r="W6" s="24"/>
      <c r="X6" s="24"/>
      <c r="Y6" s="24"/>
      <c r="Z6" s="24"/>
    </row>
    <row r="7" spans="1:26" ht="255" customHeight="1" x14ac:dyDescent="0.25">
      <c r="A7" s="89">
        <v>1</v>
      </c>
      <c r="B7" s="73">
        <v>1</v>
      </c>
      <c r="C7" s="8" t="s">
        <v>485</v>
      </c>
      <c r="D7" s="8" t="s">
        <v>140</v>
      </c>
      <c r="E7" s="18">
        <v>662.44200000000001</v>
      </c>
      <c r="F7" s="18">
        <v>265.75</v>
      </c>
      <c r="G7" s="18">
        <v>396.61</v>
      </c>
      <c r="H7" s="18"/>
      <c r="I7" s="18"/>
      <c r="J7" s="18"/>
      <c r="K7" s="18"/>
      <c r="L7" s="18"/>
      <c r="M7" s="18"/>
      <c r="N7" s="18"/>
      <c r="O7" s="18"/>
      <c r="P7" s="18"/>
      <c r="Q7" s="18">
        <v>126</v>
      </c>
      <c r="R7" s="18">
        <v>0</v>
      </c>
      <c r="S7" s="8" t="s">
        <v>530</v>
      </c>
      <c r="T7" s="8" t="s">
        <v>512</v>
      </c>
      <c r="U7" s="8" t="s">
        <v>163</v>
      </c>
      <c r="V7" s="8" t="s">
        <v>527</v>
      </c>
      <c r="W7" s="8" t="s">
        <v>513</v>
      </c>
      <c r="X7" s="8" t="s">
        <v>161</v>
      </c>
      <c r="Y7" s="8" t="s">
        <v>422</v>
      </c>
      <c r="Z7" s="53"/>
    </row>
    <row r="8" spans="1:26" ht="252" customHeight="1" x14ac:dyDescent="0.25">
      <c r="A8" s="89">
        <v>2</v>
      </c>
      <c r="B8" s="73">
        <v>2</v>
      </c>
      <c r="C8" s="8" t="s">
        <v>486</v>
      </c>
      <c r="D8" s="8" t="s">
        <v>140</v>
      </c>
      <c r="E8" s="18">
        <v>209</v>
      </c>
      <c r="F8" s="18">
        <v>209</v>
      </c>
      <c r="G8" s="18"/>
      <c r="H8" s="18"/>
      <c r="I8" s="18"/>
      <c r="J8" s="18"/>
      <c r="K8" s="18">
        <v>128</v>
      </c>
      <c r="L8" s="18">
        <v>128</v>
      </c>
      <c r="M8" s="18"/>
      <c r="N8" s="18"/>
      <c r="O8" s="18"/>
      <c r="P8" s="18"/>
      <c r="Q8" s="18">
        <v>60</v>
      </c>
      <c r="R8" s="18">
        <v>0</v>
      </c>
      <c r="S8" s="18" t="s">
        <v>412</v>
      </c>
      <c r="T8" s="8" t="s">
        <v>79</v>
      </c>
      <c r="U8" s="8" t="s">
        <v>168</v>
      </c>
      <c r="V8" s="8" t="s">
        <v>514</v>
      </c>
      <c r="W8" s="18"/>
      <c r="X8" s="18" t="s">
        <v>161</v>
      </c>
      <c r="Y8" s="8" t="s">
        <v>417</v>
      </c>
      <c r="Z8" s="53"/>
    </row>
    <row r="9" spans="1:26" ht="15" customHeight="1" x14ac:dyDescent="0.25">
      <c r="A9" s="140">
        <v>3</v>
      </c>
      <c r="B9" s="127">
        <v>3</v>
      </c>
      <c r="C9" s="107" t="s">
        <v>99</v>
      </c>
      <c r="D9" s="107" t="s">
        <v>140</v>
      </c>
      <c r="E9" s="162">
        <v>1879.5</v>
      </c>
      <c r="F9" s="162">
        <v>1879.5</v>
      </c>
      <c r="G9" s="162">
        <v>0</v>
      </c>
      <c r="H9" s="162">
        <v>0</v>
      </c>
      <c r="I9" s="162">
        <v>0</v>
      </c>
      <c r="J9" s="162">
        <v>0</v>
      </c>
      <c r="K9" s="162">
        <v>431.5</v>
      </c>
      <c r="L9" s="162">
        <v>431.5</v>
      </c>
      <c r="M9" s="162">
        <v>0</v>
      </c>
      <c r="N9" s="162">
        <v>0</v>
      </c>
      <c r="O9" s="162">
        <v>0</v>
      </c>
      <c r="P9" s="162">
        <v>0</v>
      </c>
      <c r="Q9" s="162">
        <v>570</v>
      </c>
      <c r="R9" s="162">
        <v>155</v>
      </c>
      <c r="S9" s="162" t="s">
        <v>406</v>
      </c>
      <c r="T9" s="107" t="s">
        <v>475</v>
      </c>
      <c r="U9" s="107" t="s">
        <v>32</v>
      </c>
      <c r="V9" s="107" t="s">
        <v>534</v>
      </c>
      <c r="W9" s="107" t="s">
        <v>531</v>
      </c>
      <c r="X9" s="107" t="s">
        <v>161</v>
      </c>
      <c r="Y9" s="130" t="s">
        <v>419</v>
      </c>
      <c r="Z9" s="130"/>
    </row>
    <row r="10" spans="1:26" x14ac:dyDescent="0.25">
      <c r="A10" s="140"/>
      <c r="B10" s="128"/>
      <c r="C10" s="108"/>
      <c r="D10" s="108"/>
      <c r="E10" s="163"/>
      <c r="F10" s="163"/>
      <c r="G10" s="163"/>
      <c r="H10" s="163"/>
      <c r="I10" s="163"/>
      <c r="J10" s="163"/>
      <c r="K10" s="163"/>
      <c r="L10" s="163"/>
      <c r="M10" s="163"/>
      <c r="N10" s="163"/>
      <c r="O10" s="163"/>
      <c r="P10" s="163"/>
      <c r="Q10" s="163"/>
      <c r="R10" s="163"/>
      <c r="S10" s="163"/>
      <c r="T10" s="108"/>
      <c r="U10" s="108"/>
      <c r="V10" s="108"/>
      <c r="W10" s="108"/>
      <c r="X10" s="108"/>
      <c r="Y10" s="130"/>
      <c r="Z10" s="130"/>
    </row>
    <row r="11" spans="1:26" x14ac:dyDescent="0.25">
      <c r="A11" s="140"/>
      <c r="B11" s="128"/>
      <c r="C11" s="108"/>
      <c r="D11" s="108"/>
      <c r="E11" s="163"/>
      <c r="F11" s="163"/>
      <c r="G11" s="163"/>
      <c r="H11" s="163"/>
      <c r="I11" s="163"/>
      <c r="J11" s="163"/>
      <c r="K11" s="163"/>
      <c r="L11" s="163"/>
      <c r="M11" s="163"/>
      <c r="N11" s="163"/>
      <c r="O11" s="163"/>
      <c r="P11" s="163"/>
      <c r="Q11" s="163"/>
      <c r="R11" s="163"/>
      <c r="S11" s="163"/>
      <c r="T11" s="108"/>
      <c r="U11" s="108"/>
      <c r="V11" s="108"/>
      <c r="W11" s="108"/>
      <c r="X11" s="108"/>
      <c r="Y11" s="130"/>
      <c r="Z11" s="130"/>
    </row>
    <row r="12" spans="1:26" x14ac:dyDescent="0.25">
      <c r="A12" s="140"/>
      <c r="B12" s="128"/>
      <c r="C12" s="108"/>
      <c r="D12" s="108"/>
      <c r="E12" s="163"/>
      <c r="F12" s="163"/>
      <c r="G12" s="163"/>
      <c r="H12" s="163"/>
      <c r="I12" s="163"/>
      <c r="J12" s="163"/>
      <c r="K12" s="163"/>
      <c r="L12" s="163"/>
      <c r="M12" s="163"/>
      <c r="N12" s="163"/>
      <c r="O12" s="163"/>
      <c r="P12" s="163"/>
      <c r="Q12" s="163"/>
      <c r="R12" s="163"/>
      <c r="S12" s="163"/>
      <c r="T12" s="108"/>
      <c r="U12" s="108"/>
      <c r="V12" s="108"/>
      <c r="W12" s="108"/>
      <c r="X12" s="108"/>
      <c r="Y12" s="130"/>
      <c r="Z12" s="130"/>
    </row>
    <row r="13" spans="1:26" x14ac:dyDescent="0.25">
      <c r="A13" s="140"/>
      <c r="B13" s="128"/>
      <c r="C13" s="108"/>
      <c r="D13" s="108"/>
      <c r="E13" s="163"/>
      <c r="F13" s="163"/>
      <c r="G13" s="163"/>
      <c r="H13" s="163"/>
      <c r="I13" s="163"/>
      <c r="J13" s="163"/>
      <c r="K13" s="163"/>
      <c r="L13" s="163"/>
      <c r="M13" s="163"/>
      <c r="N13" s="163"/>
      <c r="O13" s="163"/>
      <c r="P13" s="163"/>
      <c r="Q13" s="163"/>
      <c r="R13" s="163"/>
      <c r="S13" s="163"/>
      <c r="T13" s="108"/>
      <c r="U13" s="108"/>
      <c r="V13" s="108"/>
      <c r="W13" s="108"/>
      <c r="X13" s="108"/>
      <c r="Y13" s="130"/>
      <c r="Z13" s="130"/>
    </row>
    <row r="14" spans="1:26" x14ac:dyDescent="0.25">
      <c r="A14" s="140"/>
      <c r="B14" s="128"/>
      <c r="C14" s="108"/>
      <c r="D14" s="108"/>
      <c r="E14" s="163"/>
      <c r="F14" s="163"/>
      <c r="G14" s="163"/>
      <c r="H14" s="163"/>
      <c r="I14" s="163"/>
      <c r="J14" s="163"/>
      <c r="K14" s="163"/>
      <c r="L14" s="163"/>
      <c r="M14" s="163"/>
      <c r="N14" s="163"/>
      <c r="O14" s="163"/>
      <c r="P14" s="163"/>
      <c r="Q14" s="163"/>
      <c r="R14" s="163"/>
      <c r="S14" s="163"/>
      <c r="T14" s="108"/>
      <c r="U14" s="108"/>
      <c r="V14" s="108"/>
      <c r="W14" s="108"/>
      <c r="X14" s="108"/>
      <c r="Y14" s="130"/>
      <c r="Z14" s="130"/>
    </row>
    <row r="15" spans="1:26" ht="339" customHeight="1" x14ac:dyDescent="0.25">
      <c r="A15" s="140"/>
      <c r="B15" s="129"/>
      <c r="C15" s="109"/>
      <c r="D15" s="109"/>
      <c r="E15" s="164"/>
      <c r="F15" s="164"/>
      <c r="G15" s="164"/>
      <c r="H15" s="164"/>
      <c r="I15" s="164"/>
      <c r="J15" s="164"/>
      <c r="K15" s="164"/>
      <c r="L15" s="164"/>
      <c r="M15" s="164"/>
      <c r="N15" s="164"/>
      <c r="O15" s="164"/>
      <c r="P15" s="164"/>
      <c r="Q15" s="164"/>
      <c r="R15" s="164"/>
      <c r="S15" s="164"/>
      <c r="T15" s="109"/>
      <c r="U15" s="109"/>
      <c r="V15" s="109"/>
      <c r="W15" s="109"/>
      <c r="X15" s="109"/>
      <c r="Y15" s="130"/>
      <c r="Z15" s="130"/>
    </row>
    <row r="16" spans="1:26" ht="15" customHeight="1" x14ac:dyDescent="0.25">
      <c r="A16" s="140">
        <v>4</v>
      </c>
      <c r="B16" s="127">
        <v>4</v>
      </c>
      <c r="C16" s="107" t="s">
        <v>100</v>
      </c>
      <c r="D16" s="107" t="s">
        <v>140</v>
      </c>
      <c r="E16" s="162">
        <v>1731</v>
      </c>
      <c r="F16" s="162">
        <v>531</v>
      </c>
      <c r="G16" s="162">
        <v>1200</v>
      </c>
      <c r="H16" s="162">
        <v>0</v>
      </c>
      <c r="I16" s="162">
        <v>0</v>
      </c>
      <c r="J16" s="162">
        <v>0</v>
      </c>
      <c r="K16" s="162">
        <v>55</v>
      </c>
      <c r="L16" s="162">
        <v>55</v>
      </c>
      <c r="M16" s="162">
        <v>0</v>
      </c>
      <c r="N16" s="162">
        <v>0</v>
      </c>
      <c r="O16" s="162">
        <v>0</v>
      </c>
      <c r="P16" s="162">
        <v>0</v>
      </c>
      <c r="Q16" s="162">
        <v>100</v>
      </c>
      <c r="R16" s="162">
        <v>0</v>
      </c>
      <c r="S16" s="162" t="s">
        <v>408</v>
      </c>
      <c r="T16" s="107" t="s">
        <v>330</v>
      </c>
      <c r="U16" s="107" t="s">
        <v>33</v>
      </c>
      <c r="V16" s="107" t="s">
        <v>533</v>
      </c>
      <c r="W16" s="107" t="s">
        <v>515</v>
      </c>
      <c r="X16" s="107" t="s">
        <v>164</v>
      </c>
      <c r="Y16" s="130" t="s">
        <v>420</v>
      </c>
      <c r="Z16" s="107"/>
    </row>
    <row r="17" spans="1:26" x14ac:dyDescent="0.25">
      <c r="A17" s="140"/>
      <c r="B17" s="128"/>
      <c r="C17" s="108"/>
      <c r="D17" s="108"/>
      <c r="E17" s="163"/>
      <c r="F17" s="163"/>
      <c r="G17" s="163"/>
      <c r="H17" s="163"/>
      <c r="I17" s="163"/>
      <c r="J17" s="163"/>
      <c r="K17" s="163"/>
      <c r="L17" s="163"/>
      <c r="M17" s="163"/>
      <c r="N17" s="163"/>
      <c r="O17" s="163"/>
      <c r="P17" s="163"/>
      <c r="Q17" s="163"/>
      <c r="R17" s="163"/>
      <c r="S17" s="163"/>
      <c r="T17" s="108"/>
      <c r="U17" s="108"/>
      <c r="V17" s="108"/>
      <c r="W17" s="108"/>
      <c r="X17" s="108"/>
      <c r="Y17" s="130"/>
      <c r="Z17" s="108"/>
    </row>
    <row r="18" spans="1:26" x14ac:dyDescent="0.25">
      <c r="A18" s="140"/>
      <c r="B18" s="128"/>
      <c r="C18" s="108"/>
      <c r="D18" s="108"/>
      <c r="E18" s="163"/>
      <c r="F18" s="163"/>
      <c r="G18" s="163"/>
      <c r="H18" s="163"/>
      <c r="I18" s="163"/>
      <c r="J18" s="163"/>
      <c r="K18" s="163"/>
      <c r="L18" s="163"/>
      <c r="M18" s="163"/>
      <c r="N18" s="163"/>
      <c r="O18" s="163"/>
      <c r="P18" s="163"/>
      <c r="Q18" s="163"/>
      <c r="R18" s="163"/>
      <c r="S18" s="163"/>
      <c r="T18" s="108"/>
      <c r="U18" s="108"/>
      <c r="V18" s="108"/>
      <c r="W18" s="108"/>
      <c r="X18" s="108"/>
      <c r="Y18" s="130"/>
      <c r="Z18" s="108"/>
    </row>
    <row r="19" spans="1:26" x14ac:dyDescent="0.25">
      <c r="A19" s="140"/>
      <c r="B19" s="128"/>
      <c r="C19" s="108"/>
      <c r="D19" s="108"/>
      <c r="E19" s="163"/>
      <c r="F19" s="163"/>
      <c r="G19" s="163"/>
      <c r="H19" s="163"/>
      <c r="I19" s="163"/>
      <c r="J19" s="163"/>
      <c r="K19" s="163"/>
      <c r="L19" s="163"/>
      <c r="M19" s="163"/>
      <c r="N19" s="163"/>
      <c r="O19" s="163"/>
      <c r="P19" s="163"/>
      <c r="Q19" s="163"/>
      <c r="R19" s="163"/>
      <c r="S19" s="163"/>
      <c r="T19" s="108"/>
      <c r="U19" s="108"/>
      <c r="V19" s="108"/>
      <c r="W19" s="108"/>
      <c r="X19" s="108"/>
      <c r="Y19" s="130"/>
      <c r="Z19" s="108"/>
    </row>
    <row r="20" spans="1:26" x14ac:dyDescent="0.25">
      <c r="A20" s="140"/>
      <c r="B20" s="128"/>
      <c r="C20" s="108"/>
      <c r="D20" s="108"/>
      <c r="E20" s="163"/>
      <c r="F20" s="163"/>
      <c r="G20" s="163"/>
      <c r="H20" s="163"/>
      <c r="I20" s="163"/>
      <c r="J20" s="163"/>
      <c r="K20" s="163"/>
      <c r="L20" s="163"/>
      <c r="M20" s="163"/>
      <c r="N20" s="163"/>
      <c r="O20" s="163"/>
      <c r="P20" s="163"/>
      <c r="Q20" s="163"/>
      <c r="R20" s="163"/>
      <c r="S20" s="163"/>
      <c r="T20" s="108"/>
      <c r="U20" s="108"/>
      <c r="V20" s="108"/>
      <c r="W20" s="108"/>
      <c r="X20" s="108"/>
      <c r="Y20" s="130"/>
      <c r="Z20" s="108"/>
    </row>
    <row r="21" spans="1:26" ht="5.25" customHeight="1" x14ac:dyDescent="0.25">
      <c r="A21" s="140"/>
      <c r="B21" s="128"/>
      <c r="C21" s="108"/>
      <c r="D21" s="108"/>
      <c r="E21" s="163"/>
      <c r="F21" s="163"/>
      <c r="G21" s="163"/>
      <c r="H21" s="163"/>
      <c r="I21" s="163"/>
      <c r="J21" s="163"/>
      <c r="K21" s="163"/>
      <c r="L21" s="163"/>
      <c r="M21" s="163"/>
      <c r="N21" s="163"/>
      <c r="O21" s="163"/>
      <c r="P21" s="163"/>
      <c r="Q21" s="163"/>
      <c r="R21" s="163"/>
      <c r="S21" s="163"/>
      <c r="T21" s="108"/>
      <c r="U21" s="108"/>
      <c r="V21" s="108"/>
      <c r="W21" s="108"/>
      <c r="X21" s="108"/>
      <c r="Y21" s="130"/>
      <c r="Z21" s="108"/>
    </row>
    <row r="22" spans="1:26" hidden="1" x14ac:dyDescent="0.25">
      <c r="A22" s="140"/>
      <c r="B22" s="128"/>
      <c r="C22" s="108"/>
      <c r="D22" s="108"/>
      <c r="E22" s="163"/>
      <c r="F22" s="163"/>
      <c r="G22" s="163"/>
      <c r="H22" s="163"/>
      <c r="I22" s="163"/>
      <c r="J22" s="163"/>
      <c r="K22" s="163"/>
      <c r="L22" s="163"/>
      <c r="M22" s="163"/>
      <c r="N22" s="163"/>
      <c r="O22" s="163"/>
      <c r="P22" s="163"/>
      <c r="Q22" s="163"/>
      <c r="R22" s="163"/>
      <c r="S22" s="163"/>
      <c r="T22" s="108"/>
      <c r="U22" s="108"/>
      <c r="V22" s="108"/>
      <c r="W22" s="108"/>
      <c r="X22" s="108"/>
      <c r="Y22" s="130"/>
      <c r="Z22" s="108"/>
    </row>
    <row r="23" spans="1:26" ht="30.75" customHeight="1" x14ac:dyDescent="0.25">
      <c r="A23" s="140"/>
      <c r="B23" s="128"/>
      <c r="C23" s="108"/>
      <c r="D23" s="108"/>
      <c r="E23" s="163"/>
      <c r="F23" s="163"/>
      <c r="G23" s="163"/>
      <c r="H23" s="163"/>
      <c r="I23" s="163"/>
      <c r="J23" s="163"/>
      <c r="K23" s="163"/>
      <c r="L23" s="163"/>
      <c r="M23" s="163"/>
      <c r="N23" s="163"/>
      <c r="O23" s="163"/>
      <c r="P23" s="163"/>
      <c r="Q23" s="163"/>
      <c r="R23" s="163"/>
      <c r="S23" s="163"/>
      <c r="T23" s="108"/>
      <c r="U23" s="108"/>
      <c r="V23" s="108"/>
      <c r="W23" s="108"/>
      <c r="X23" s="108"/>
      <c r="Y23" s="130"/>
      <c r="Z23" s="108"/>
    </row>
    <row r="24" spans="1:26" ht="124.5" customHeight="1" x14ac:dyDescent="0.25">
      <c r="A24" s="140"/>
      <c r="B24" s="129"/>
      <c r="C24" s="109"/>
      <c r="D24" s="109"/>
      <c r="E24" s="164"/>
      <c r="F24" s="164"/>
      <c r="G24" s="164"/>
      <c r="H24" s="164"/>
      <c r="I24" s="164"/>
      <c r="J24" s="164"/>
      <c r="K24" s="164"/>
      <c r="L24" s="164"/>
      <c r="M24" s="164"/>
      <c r="N24" s="164"/>
      <c r="O24" s="164"/>
      <c r="P24" s="164"/>
      <c r="Q24" s="164"/>
      <c r="R24" s="164"/>
      <c r="S24" s="164"/>
      <c r="T24" s="109"/>
      <c r="U24" s="109"/>
      <c r="V24" s="109"/>
      <c r="W24" s="109"/>
      <c r="X24" s="109"/>
      <c r="Y24" s="130"/>
      <c r="Z24" s="108"/>
    </row>
    <row r="25" spans="1:26" ht="15" customHeight="1" x14ac:dyDescent="0.25">
      <c r="A25" s="140">
        <v>5</v>
      </c>
      <c r="B25" s="127">
        <v>5</v>
      </c>
      <c r="C25" s="107" t="s">
        <v>528</v>
      </c>
      <c r="D25" s="107" t="s">
        <v>140</v>
      </c>
      <c r="E25" s="162">
        <v>1719</v>
      </c>
      <c r="F25" s="162">
        <v>679</v>
      </c>
      <c r="G25" s="162">
        <v>1040</v>
      </c>
      <c r="H25" s="162">
        <v>10</v>
      </c>
      <c r="I25" s="162">
        <v>0</v>
      </c>
      <c r="J25" s="162">
        <v>0</v>
      </c>
      <c r="K25" s="162">
        <v>1224.3</v>
      </c>
      <c r="L25" s="162">
        <v>1275</v>
      </c>
      <c r="M25" s="162">
        <v>0</v>
      </c>
      <c r="N25" s="162">
        <v>0</v>
      </c>
      <c r="O25" s="162">
        <v>0</v>
      </c>
      <c r="P25" s="162">
        <v>0</v>
      </c>
      <c r="Q25" s="162">
        <v>236</v>
      </c>
      <c r="R25" s="162">
        <v>125</v>
      </c>
      <c r="S25" s="162" t="s">
        <v>410</v>
      </c>
      <c r="T25" s="107" t="s">
        <v>516</v>
      </c>
      <c r="U25" s="107" t="s">
        <v>78</v>
      </c>
      <c r="V25" s="168" t="s">
        <v>532</v>
      </c>
      <c r="W25" s="107" t="s">
        <v>517</v>
      </c>
      <c r="X25" s="107" t="s">
        <v>165</v>
      </c>
      <c r="Y25" s="130" t="s">
        <v>421</v>
      </c>
      <c r="Z25" s="107" t="s">
        <v>407</v>
      </c>
    </row>
    <row r="26" spans="1:26" x14ac:dyDescent="0.25">
      <c r="A26" s="140"/>
      <c r="B26" s="128"/>
      <c r="C26" s="108"/>
      <c r="D26" s="108"/>
      <c r="E26" s="163"/>
      <c r="F26" s="163"/>
      <c r="G26" s="163"/>
      <c r="H26" s="163"/>
      <c r="I26" s="163"/>
      <c r="J26" s="163"/>
      <c r="K26" s="163"/>
      <c r="L26" s="163"/>
      <c r="M26" s="163"/>
      <c r="N26" s="163"/>
      <c r="O26" s="163"/>
      <c r="P26" s="163"/>
      <c r="Q26" s="163"/>
      <c r="R26" s="163"/>
      <c r="S26" s="163"/>
      <c r="T26" s="108"/>
      <c r="U26" s="108"/>
      <c r="V26" s="169"/>
      <c r="W26" s="108"/>
      <c r="X26" s="108"/>
      <c r="Y26" s="130"/>
      <c r="Z26" s="108"/>
    </row>
    <row r="27" spans="1:26" x14ac:dyDescent="0.25">
      <c r="A27" s="140"/>
      <c r="B27" s="128"/>
      <c r="C27" s="108"/>
      <c r="D27" s="108"/>
      <c r="E27" s="163"/>
      <c r="F27" s="163"/>
      <c r="G27" s="163"/>
      <c r="H27" s="163"/>
      <c r="I27" s="163"/>
      <c r="J27" s="163"/>
      <c r="K27" s="163"/>
      <c r="L27" s="163"/>
      <c r="M27" s="163"/>
      <c r="N27" s="163"/>
      <c r="O27" s="163"/>
      <c r="P27" s="163"/>
      <c r="Q27" s="163"/>
      <c r="R27" s="163"/>
      <c r="S27" s="163"/>
      <c r="T27" s="108"/>
      <c r="U27" s="108"/>
      <c r="V27" s="169"/>
      <c r="W27" s="108"/>
      <c r="X27" s="108"/>
      <c r="Y27" s="130"/>
      <c r="Z27" s="108"/>
    </row>
    <row r="28" spans="1:26" x14ac:dyDescent="0.25">
      <c r="A28" s="140"/>
      <c r="B28" s="128"/>
      <c r="C28" s="108"/>
      <c r="D28" s="108"/>
      <c r="E28" s="163"/>
      <c r="F28" s="163"/>
      <c r="G28" s="163"/>
      <c r="H28" s="163"/>
      <c r="I28" s="163"/>
      <c r="J28" s="163"/>
      <c r="K28" s="163"/>
      <c r="L28" s="163"/>
      <c r="M28" s="163"/>
      <c r="N28" s="163"/>
      <c r="O28" s="163"/>
      <c r="P28" s="163"/>
      <c r="Q28" s="163"/>
      <c r="R28" s="163"/>
      <c r="S28" s="163"/>
      <c r="T28" s="108"/>
      <c r="U28" s="108"/>
      <c r="V28" s="169"/>
      <c r="W28" s="108"/>
      <c r="X28" s="108"/>
      <c r="Y28" s="130"/>
      <c r="Z28" s="108"/>
    </row>
    <row r="29" spans="1:26" x14ac:dyDescent="0.25">
      <c r="A29" s="140"/>
      <c r="B29" s="128"/>
      <c r="C29" s="108"/>
      <c r="D29" s="108"/>
      <c r="E29" s="163"/>
      <c r="F29" s="163"/>
      <c r="G29" s="163"/>
      <c r="H29" s="163"/>
      <c r="I29" s="163"/>
      <c r="J29" s="163"/>
      <c r="K29" s="163"/>
      <c r="L29" s="163"/>
      <c r="M29" s="163"/>
      <c r="N29" s="163"/>
      <c r="O29" s="163"/>
      <c r="P29" s="163"/>
      <c r="Q29" s="163"/>
      <c r="R29" s="163"/>
      <c r="S29" s="163"/>
      <c r="T29" s="108"/>
      <c r="U29" s="108"/>
      <c r="V29" s="169"/>
      <c r="W29" s="108"/>
      <c r="X29" s="108"/>
      <c r="Y29" s="130"/>
      <c r="Z29" s="108"/>
    </row>
    <row r="30" spans="1:26" ht="12" customHeight="1" x14ac:dyDescent="0.25">
      <c r="A30" s="140"/>
      <c r="B30" s="128"/>
      <c r="C30" s="108"/>
      <c r="D30" s="108"/>
      <c r="E30" s="163"/>
      <c r="F30" s="163"/>
      <c r="G30" s="163"/>
      <c r="H30" s="163"/>
      <c r="I30" s="163"/>
      <c r="J30" s="163"/>
      <c r="K30" s="163"/>
      <c r="L30" s="163"/>
      <c r="M30" s="163"/>
      <c r="N30" s="163"/>
      <c r="O30" s="163"/>
      <c r="P30" s="163"/>
      <c r="Q30" s="163"/>
      <c r="R30" s="163"/>
      <c r="S30" s="163"/>
      <c r="T30" s="108"/>
      <c r="U30" s="108"/>
      <c r="V30" s="169"/>
      <c r="W30" s="108"/>
      <c r="X30" s="108"/>
      <c r="Y30" s="130"/>
      <c r="Z30" s="108"/>
    </row>
    <row r="31" spans="1:26" hidden="1" x14ac:dyDescent="0.25">
      <c r="A31" s="140"/>
      <c r="B31" s="128"/>
      <c r="C31" s="108"/>
      <c r="D31" s="108"/>
      <c r="E31" s="163"/>
      <c r="F31" s="163"/>
      <c r="G31" s="163"/>
      <c r="H31" s="163"/>
      <c r="I31" s="163"/>
      <c r="J31" s="163"/>
      <c r="K31" s="163"/>
      <c r="L31" s="163"/>
      <c r="M31" s="163"/>
      <c r="N31" s="163"/>
      <c r="O31" s="163"/>
      <c r="P31" s="163"/>
      <c r="Q31" s="163"/>
      <c r="R31" s="163"/>
      <c r="S31" s="163"/>
      <c r="T31" s="108"/>
      <c r="U31" s="108"/>
      <c r="V31" s="169"/>
      <c r="W31" s="108"/>
      <c r="X31" s="108"/>
      <c r="Y31" s="130"/>
      <c r="Z31" s="108"/>
    </row>
    <row r="32" spans="1:26" x14ac:dyDescent="0.25">
      <c r="A32" s="140"/>
      <c r="B32" s="128"/>
      <c r="C32" s="108"/>
      <c r="D32" s="108"/>
      <c r="E32" s="163"/>
      <c r="F32" s="163"/>
      <c r="G32" s="163"/>
      <c r="H32" s="163"/>
      <c r="I32" s="163"/>
      <c r="J32" s="163"/>
      <c r="K32" s="163"/>
      <c r="L32" s="163"/>
      <c r="M32" s="163"/>
      <c r="N32" s="163"/>
      <c r="O32" s="163"/>
      <c r="P32" s="163"/>
      <c r="Q32" s="163"/>
      <c r="R32" s="163"/>
      <c r="S32" s="163"/>
      <c r="T32" s="108"/>
      <c r="U32" s="108"/>
      <c r="V32" s="169"/>
      <c r="W32" s="108"/>
      <c r="X32" s="108"/>
      <c r="Y32" s="130"/>
      <c r="Z32" s="108"/>
    </row>
    <row r="33" spans="1:26" ht="408.75" customHeight="1" x14ac:dyDescent="0.25">
      <c r="A33" s="140"/>
      <c r="B33" s="129"/>
      <c r="C33" s="109"/>
      <c r="D33" s="109"/>
      <c r="E33" s="164"/>
      <c r="F33" s="164"/>
      <c r="G33" s="164"/>
      <c r="H33" s="164"/>
      <c r="I33" s="164"/>
      <c r="J33" s="164"/>
      <c r="K33" s="164"/>
      <c r="L33" s="164"/>
      <c r="M33" s="164"/>
      <c r="N33" s="164"/>
      <c r="O33" s="164"/>
      <c r="P33" s="164"/>
      <c r="Q33" s="164"/>
      <c r="R33" s="164"/>
      <c r="S33" s="164"/>
      <c r="T33" s="109"/>
      <c r="U33" s="109"/>
      <c r="V33" s="170"/>
      <c r="W33" s="109"/>
      <c r="X33" s="109"/>
      <c r="Y33" s="130"/>
      <c r="Z33" s="108"/>
    </row>
    <row r="34" spans="1:26" ht="29.25" customHeight="1" x14ac:dyDescent="0.25">
      <c r="A34" s="140">
        <v>6</v>
      </c>
      <c r="B34" s="127">
        <v>6</v>
      </c>
      <c r="C34" s="107" t="s">
        <v>487</v>
      </c>
      <c r="D34" s="107" t="s">
        <v>140</v>
      </c>
      <c r="E34" s="162">
        <v>1168</v>
      </c>
      <c r="F34" s="162">
        <v>709.6</v>
      </c>
      <c r="G34" s="162">
        <v>458.3</v>
      </c>
      <c r="H34" s="162">
        <v>0</v>
      </c>
      <c r="I34" s="162">
        <v>0</v>
      </c>
      <c r="J34" s="162">
        <v>458.4</v>
      </c>
      <c r="K34" s="162">
        <v>740</v>
      </c>
      <c r="L34" s="162">
        <v>282.3</v>
      </c>
      <c r="M34" s="162">
        <v>0</v>
      </c>
      <c r="N34" s="162">
        <v>0</v>
      </c>
      <c r="O34" s="162">
        <v>0</v>
      </c>
      <c r="P34" s="162">
        <v>458.3</v>
      </c>
      <c r="Q34" s="162">
        <v>208</v>
      </c>
      <c r="R34" s="162">
        <v>25</v>
      </c>
      <c r="S34" s="162" t="s">
        <v>323</v>
      </c>
      <c r="T34" s="107" t="s">
        <v>518</v>
      </c>
      <c r="U34" s="107" t="s">
        <v>37</v>
      </c>
      <c r="V34" s="107" t="s">
        <v>477</v>
      </c>
      <c r="W34" s="107" t="s">
        <v>476</v>
      </c>
      <c r="X34" s="107" t="s">
        <v>164</v>
      </c>
      <c r="Y34" s="130"/>
      <c r="Z34" s="107" t="s">
        <v>331</v>
      </c>
    </row>
    <row r="35" spans="1:26" x14ac:dyDescent="0.25">
      <c r="A35" s="140"/>
      <c r="B35" s="128"/>
      <c r="C35" s="108"/>
      <c r="D35" s="108"/>
      <c r="E35" s="163"/>
      <c r="F35" s="163"/>
      <c r="G35" s="163"/>
      <c r="H35" s="163"/>
      <c r="I35" s="163"/>
      <c r="J35" s="163"/>
      <c r="K35" s="163"/>
      <c r="L35" s="163"/>
      <c r="M35" s="163"/>
      <c r="N35" s="163"/>
      <c r="O35" s="163"/>
      <c r="P35" s="163"/>
      <c r="Q35" s="163"/>
      <c r="R35" s="163"/>
      <c r="S35" s="163"/>
      <c r="T35" s="108"/>
      <c r="U35" s="108"/>
      <c r="V35" s="108"/>
      <c r="W35" s="108"/>
      <c r="X35" s="108"/>
      <c r="Y35" s="176"/>
      <c r="Z35" s="108"/>
    </row>
    <row r="36" spans="1:26" x14ac:dyDescent="0.25">
      <c r="A36" s="140"/>
      <c r="B36" s="128"/>
      <c r="C36" s="108"/>
      <c r="D36" s="108"/>
      <c r="E36" s="163"/>
      <c r="F36" s="163"/>
      <c r="G36" s="163"/>
      <c r="H36" s="163"/>
      <c r="I36" s="163"/>
      <c r="J36" s="163"/>
      <c r="K36" s="163"/>
      <c r="L36" s="163"/>
      <c r="M36" s="163"/>
      <c r="N36" s="163"/>
      <c r="O36" s="163"/>
      <c r="P36" s="163"/>
      <c r="Q36" s="163"/>
      <c r="R36" s="163"/>
      <c r="S36" s="163"/>
      <c r="T36" s="108"/>
      <c r="U36" s="108"/>
      <c r="V36" s="108"/>
      <c r="W36" s="108"/>
      <c r="X36" s="108"/>
      <c r="Y36" s="176"/>
      <c r="Z36" s="108"/>
    </row>
    <row r="37" spans="1:26" x14ac:dyDescent="0.25">
      <c r="A37" s="140"/>
      <c r="B37" s="128"/>
      <c r="C37" s="108"/>
      <c r="D37" s="108"/>
      <c r="E37" s="163"/>
      <c r="F37" s="163"/>
      <c r="G37" s="163"/>
      <c r="H37" s="163"/>
      <c r="I37" s="163"/>
      <c r="J37" s="163"/>
      <c r="K37" s="163"/>
      <c r="L37" s="163"/>
      <c r="M37" s="163"/>
      <c r="N37" s="163"/>
      <c r="O37" s="163"/>
      <c r="P37" s="163"/>
      <c r="Q37" s="163"/>
      <c r="R37" s="163"/>
      <c r="S37" s="163"/>
      <c r="T37" s="108"/>
      <c r="U37" s="108"/>
      <c r="V37" s="108"/>
      <c r="W37" s="108"/>
      <c r="X37" s="108"/>
      <c r="Y37" s="176"/>
      <c r="Z37" s="108"/>
    </row>
    <row r="38" spans="1:26" x14ac:dyDescent="0.25">
      <c r="A38" s="140"/>
      <c r="B38" s="128"/>
      <c r="C38" s="108"/>
      <c r="D38" s="108"/>
      <c r="E38" s="163"/>
      <c r="F38" s="163"/>
      <c r="G38" s="163"/>
      <c r="H38" s="163"/>
      <c r="I38" s="163"/>
      <c r="J38" s="163"/>
      <c r="K38" s="163"/>
      <c r="L38" s="163"/>
      <c r="M38" s="163"/>
      <c r="N38" s="163"/>
      <c r="O38" s="163"/>
      <c r="P38" s="163"/>
      <c r="Q38" s="163"/>
      <c r="R38" s="163"/>
      <c r="S38" s="163"/>
      <c r="T38" s="108"/>
      <c r="U38" s="108"/>
      <c r="V38" s="108"/>
      <c r="W38" s="108"/>
      <c r="X38" s="108"/>
      <c r="Y38" s="176"/>
      <c r="Z38" s="108"/>
    </row>
    <row r="39" spans="1:26" x14ac:dyDescent="0.25">
      <c r="A39" s="140"/>
      <c r="B39" s="128"/>
      <c r="C39" s="108"/>
      <c r="D39" s="108"/>
      <c r="E39" s="163"/>
      <c r="F39" s="163"/>
      <c r="G39" s="163"/>
      <c r="H39" s="163"/>
      <c r="I39" s="163"/>
      <c r="J39" s="163"/>
      <c r="K39" s="163"/>
      <c r="L39" s="163"/>
      <c r="M39" s="163"/>
      <c r="N39" s="163"/>
      <c r="O39" s="163"/>
      <c r="P39" s="163"/>
      <c r="Q39" s="163"/>
      <c r="R39" s="163"/>
      <c r="S39" s="163"/>
      <c r="T39" s="108"/>
      <c r="U39" s="108"/>
      <c r="V39" s="108"/>
      <c r="W39" s="108"/>
      <c r="X39" s="108"/>
      <c r="Y39" s="176"/>
      <c r="Z39" s="108"/>
    </row>
    <row r="40" spans="1:26" x14ac:dyDescent="0.25">
      <c r="A40" s="140"/>
      <c r="B40" s="128"/>
      <c r="C40" s="108"/>
      <c r="D40" s="108"/>
      <c r="E40" s="163"/>
      <c r="F40" s="163"/>
      <c r="G40" s="163"/>
      <c r="H40" s="163"/>
      <c r="I40" s="163"/>
      <c r="J40" s="163"/>
      <c r="K40" s="163"/>
      <c r="L40" s="163"/>
      <c r="M40" s="163"/>
      <c r="N40" s="163"/>
      <c r="O40" s="163"/>
      <c r="P40" s="163"/>
      <c r="Q40" s="163"/>
      <c r="R40" s="163"/>
      <c r="S40" s="163"/>
      <c r="T40" s="108"/>
      <c r="U40" s="108"/>
      <c r="V40" s="108"/>
      <c r="W40" s="108"/>
      <c r="X40" s="108"/>
      <c r="Y40" s="176"/>
      <c r="Z40" s="108"/>
    </row>
    <row r="41" spans="1:26" x14ac:dyDescent="0.25">
      <c r="A41" s="140"/>
      <c r="B41" s="128"/>
      <c r="C41" s="108"/>
      <c r="D41" s="108"/>
      <c r="E41" s="163"/>
      <c r="F41" s="163"/>
      <c r="G41" s="163"/>
      <c r="H41" s="163"/>
      <c r="I41" s="163"/>
      <c r="J41" s="163"/>
      <c r="K41" s="163"/>
      <c r="L41" s="163"/>
      <c r="M41" s="163"/>
      <c r="N41" s="163"/>
      <c r="O41" s="163"/>
      <c r="P41" s="163"/>
      <c r="Q41" s="163"/>
      <c r="R41" s="163"/>
      <c r="S41" s="163"/>
      <c r="T41" s="108"/>
      <c r="U41" s="108"/>
      <c r="V41" s="108"/>
      <c r="W41" s="108"/>
      <c r="X41" s="108"/>
      <c r="Y41" s="176"/>
      <c r="Z41" s="108"/>
    </row>
    <row r="42" spans="1:26" x14ac:dyDescent="0.25">
      <c r="A42" s="140"/>
      <c r="B42" s="128"/>
      <c r="C42" s="108"/>
      <c r="D42" s="108"/>
      <c r="E42" s="163"/>
      <c r="F42" s="163"/>
      <c r="G42" s="163"/>
      <c r="H42" s="163"/>
      <c r="I42" s="163"/>
      <c r="J42" s="163"/>
      <c r="K42" s="163"/>
      <c r="L42" s="163"/>
      <c r="M42" s="163"/>
      <c r="N42" s="163"/>
      <c r="O42" s="163"/>
      <c r="P42" s="163"/>
      <c r="Q42" s="163"/>
      <c r="R42" s="163"/>
      <c r="S42" s="163"/>
      <c r="T42" s="108"/>
      <c r="U42" s="108"/>
      <c r="V42" s="108"/>
      <c r="W42" s="108"/>
      <c r="X42" s="108"/>
      <c r="Y42" s="176"/>
      <c r="Z42" s="108"/>
    </row>
    <row r="43" spans="1:26" ht="236.25" customHeight="1" x14ac:dyDescent="0.25">
      <c r="A43" s="140"/>
      <c r="B43" s="129"/>
      <c r="C43" s="109"/>
      <c r="D43" s="109"/>
      <c r="E43" s="164"/>
      <c r="F43" s="164"/>
      <c r="G43" s="164"/>
      <c r="H43" s="164"/>
      <c r="I43" s="164"/>
      <c r="J43" s="164"/>
      <c r="K43" s="164"/>
      <c r="L43" s="164"/>
      <c r="M43" s="164"/>
      <c r="N43" s="164"/>
      <c r="O43" s="164"/>
      <c r="P43" s="164"/>
      <c r="Q43" s="164"/>
      <c r="R43" s="164"/>
      <c r="S43" s="164"/>
      <c r="T43" s="109"/>
      <c r="U43" s="109"/>
      <c r="V43" s="109"/>
      <c r="W43" s="109"/>
      <c r="X43" s="109"/>
      <c r="Y43" s="176"/>
      <c r="Z43" s="109"/>
    </row>
    <row r="44" spans="1:26" ht="15" customHeight="1" x14ac:dyDescent="0.25">
      <c r="A44" s="140">
        <v>7</v>
      </c>
      <c r="B44" s="127">
        <v>7</v>
      </c>
      <c r="C44" s="107" t="s">
        <v>488</v>
      </c>
      <c r="D44" s="107" t="s">
        <v>140</v>
      </c>
      <c r="E44" s="107">
        <v>662.78</v>
      </c>
      <c r="F44" s="107">
        <v>662.78</v>
      </c>
      <c r="G44" s="107">
        <v>0</v>
      </c>
      <c r="H44" s="107">
        <v>0</v>
      </c>
      <c r="I44" s="107">
        <v>0</v>
      </c>
      <c r="J44" s="107">
        <v>0</v>
      </c>
      <c r="K44" s="107">
        <v>370</v>
      </c>
      <c r="L44" s="107">
        <v>370</v>
      </c>
      <c r="M44" s="107">
        <v>0</v>
      </c>
      <c r="N44" s="107">
        <v>0</v>
      </c>
      <c r="O44" s="107">
        <v>0</v>
      </c>
      <c r="P44" s="107">
        <v>0</v>
      </c>
      <c r="Q44" s="107">
        <v>150</v>
      </c>
      <c r="R44" s="107">
        <v>20</v>
      </c>
      <c r="S44" s="107" t="s">
        <v>57</v>
      </c>
      <c r="T44" s="107" t="s">
        <v>169</v>
      </c>
      <c r="U44" s="107" t="s">
        <v>38</v>
      </c>
      <c r="V44" s="107" t="s">
        <v>478</v>
      </c>
      <c r="W44" s="107" t="s">
        <v>479</v>
      </c>
      <c r="X44" s="107" t="s">
        <v>161</v>
      </c>
      <c r="Y44" s="130" t="s">
        <v>166</v>
      </c>
      <c r="Z44" s="130" t="s">
        <v>331</v>
      </c>
    </row>
    <row r="45" spans="1:26" x14ac:dyDescent="0.25">
      <c r="A45" s="140"/>
      <c r="B45" s="128"/>
      <c r="C45" s="108"/>
      <c r="D45" s="108"/>
      <c r="E45" s="108"/>
      <c r="F45" s="108"/>
      <c r="G45" s="108"/>
      <c r="H45" s="108"/>
      <c r="I45" s="108"/>
      <c r="J45" s="108"/>
      <c r="K45" s="108"/>
      <c r="L45" s="108"/>
      <c r="M45" s="108"/>
      <c r="N45" s="108"/>
      <c r="O45" s="108"/>
      <c r="P45" s="108"/>
      <c r="Q45" s="108"/>
      <c r="R45" s="108"/>
      <c r="S45" s="108"/>
      <c r="T45" s="108"/>
      <c r="U45" s="108"/>
      <c r="V45" s="108"/>
      <c r="W45" s="108"/>
      <c r="X45" s="108"/>
      <c r="Y45" s="130"/>
      <c r="Z45" s="130"/>
    </row>
    <row r="46" spans="1:26" x14ac:dyDescent="0.25">
      <c r="A46" s="140"/>
      <c r="B46" s="128"/>
      <c r="C46" s="108"/>
      <c r="D46" s="108"/>
      <c r="E46" s="108"/>
      <c r="F46" s="108"/>
      <c r="G46" s="108"/>
      <c r="H46" s="108"/>
      <c r="I46" s="108"/>
      <c r="J46" s="108"/>
      <c r="K46" s="108"/>
      <c r="L46" s="108"/>
      <c r="M46" s="108"/>
      <c r="N46" s="108"/>
      <c r="O46" s="108"/>
      <c r="P46" s="108"/>
      <c r="Q46" s="108"/>
      <c r="R46" s="108"/>
      <c r="S46" s="108"/>
      <c r="T46" s="108"/>
      <c r="U46" s="108"/>
      <c r="V46" s="108"/>
      <c r="W46" s="108"/>
      <c r="X46" s="108"/>
      <c r="Y46" s="130"/>
      <c r="Z46" s="130"/>
    </row>
    <row r="47" spans="1:26" x14ac:dyDescent="0.25">
      <c r="A47" s="140"/>
      <c r="B47" s="128"/>
      <c r="C47" s="108"/>
      <c r="D47" s="108"/>
      <c r="E47" s="108"/>
      <c r="F47" s="108"/>
      <c r="G47" s="108"/>
      <c r="H47" s="108"/>
      <c r="I47" s="108"/>
      <c r="J47" s="108"/>
      <c r="K47" s="108"/>
      <c r="L47" s="108"/>
      <c r="M47" s="108"/>
      <c r="N47" s="108"/>
      <c r="O47" s="108"/>
      <c r="P47" s="108"/>
      <c r="Q47" s="108"/>
      <c r="R47" s="108"/>
      <c r="S47" s="108"/>
      <c r="T47" s="108"/>
      <c r="U47" s="108"/>
      <c r="V47" s="108"/>
      <c r="W47" s="108"/>
      <c r="X47" s="108"/>
      <c r="Y47" s="130"/>
      <c r="Z47" s="130"/>
    </row>
    <row r="48" spans="1:26" x14ac:dyDescent="0.25">
      <c r="A48" s="140"/>
      <c r="B48" s="128"/>
      <c r="C48" s="108"/>
      <c r="D48" s="108"/>
      <c r="E48" s="108"/>
      <c r="F48" s="108"/>
      <c r="G48" s="108"/>
      <c r="H48" s="108"/>
      <c r="I48" s="108"/>
      <c r="J48" s="108"/>
      <c r="K48" s="108"/>
      <c r="L48" s="108"/>
      <c r="M48" s="108"/>
      <c r="N48" s="108"/>
      <c r="O48" s="108"/>
      <c r="P48" s="108"/>
      <c r="Q48" s="108"/>
      <c r="R48" s="108"/>
      <c r="S48" s="108"/>
      <c r="T48" s="108"/>
      <c r="U48" s="108"/>
      <c r="V48" s="108"/>
      <c r="W48" s="108"/>
      <c r="X48" s="108"/>
      <c r="Y48" s="130"/>
      <c r="Z48" s="130"/>
    </row>
    <row r="49" spans="1:26" x14ac:dyDescent="0.25">
      <c r="A49" s="140"/>
      <c r="B49" s="128"/>
      <c r="C49" s="108"/>
      <c r="D49" s="108"/>
      <c r="E49" s="108"/>
      <c r="F49" s="108"/>
      <c r="G49" s="108"/>
      <c r="H49" s="108"/>
      <c r="I49" s="108"/>
      <c r="J49" s="108"/>
      <c r="K49" s="108"/>
      <c r="L49" s="108"/>
      <c r="M49" s="108"/>
      <c r="N49" s="108"/>
      <c r="O49" s="108"/>
      <c r="P49" s="108"/>
      <c r="Q49" s="108"/>
      <c r="R49" s="108"/>
      <c r="S49" s="108"/>
      <c r="T49" s="108"/>
      <c r="U49" s="108"/>
      <c r="V49" s="108"/>
      <c r="W49" s="108"/>
      <c r="X49" s="108"/>
      <c r="Y49" s="130"/>
      <c r="Z49" s="130"/>
    </row>
    <row r="50" spans="1:26" x14ac:dyDescent="0.25">
      <c r="A50" s="140"/>
      <c r="B50" s="128"/>
      <c r="C50" s="108"/>
      <c r="D50" s="108"/>
      <c r="E50" s="108"/>
      <c r="F50" s="108"/>
      <c r="G50" s="108"/>
      <c r="H50" s="108"/>
      <c r="I50" s="108"/>
      <c r="J50" s="108"/>
      <c r="K50" s="108"/>
      <c r="L50" s="108"/>
      <c r="M50" s="108"/>
      <c r="N50" s="108"/>
      <c r="O50" s="108"/>
      <c r="P50" s="108"/>
      <c r="Q50" s="108"/>
      <c r="R50" s="108"/>
      <c r="S50" s="108"/>
      <c r="T50" s="108"/>
      <c r="U50" s="108"/>
      <c r="V50" s="108"/>
      <c r="W50" s="108"/>
      <c r="X50" s="108"/>
      <c r="Y50" s="130"/>
      <c r="Z50" s="130"/>
    </row>
    <row r="51" spans="1:26" x14ac:dyDescent="0.25">
      <c r="A51" s="140"/>
      <c r="B51" s="128"/>
      <c r="C51" s="108"/>
      <c r="D51" s="108"/>
      <c r="E51" s="108"/>
      <c r="F51" s="108"/>
      <c r="G51" s="108"/>
      <c r="H51" s="108"/>
      <c r="I51" s="108"/>
      <c r="J51" s="108"/>
      <c r="K51" s="108"/>
      <c r="L51" s="108"/>
      <c r="M51" s="108"/>
      <c r="N51" s="108"/>
      <c r="O51" s="108"/>
      <c r="P51" s="108"/>
      <c r="Q51" s="108"/>
      <c r="R51" s="108"/>
      <c r="S51" s="108"/>
      <c r="T51" s="108"/>
      <c r="U51" s="108"/>
      <c r="V51" s="108"/>
      <c r="W51" s="108"/>
      <c r="X51" s="108"/>
      <c r="Y51" s="130"/>
      <c r="Z51" s="130"/>
    </row>
    <row r="52" spans="1:26" ht="246" customHeight="1" x14ac:dyDescent="0.25">
      <c r="A52" s="140"/>
      <c r="B52" s="129"/>
      <c r="C52" s="109"/>
      <c r="D52" s="109"/>
      <c r="E52" s="109"/>
      <c r="F52" s="109"/>
      <c r="G52" s="109"/>
      <c r="H52" s="109"/>
      <c r="I52" s="109"/>
      <c r="J52" s="109"/>
      <c r="K52" s="109"/>
      <c r="L52" s="109"/>
      <c r="M52" s="109"/>
      <c r="N52" s="109"/>
      <c r="O52" s="109"/>
      <c r="P52" s="109"/>
      <c r="Q52" s="109"/>
      <c r="R52" s="109"/>
      <c r="S52" s="109"/>
      <c r="T52" s="109"/>
      <c r="U52" s="109"/>
      <c r="V52" s="109"/>
      <c r="W52" s="109"/>
      <c r="X52" s="109"/>
      <c r="Y52" s="130"/>
      <c r="Z52" s="130"/>
    </row>
    <row r="53" spans="1:26" ht="10.5" customHeight="1" x14ac:dyDescent="0.25">
      <c r="A53" s="140">
        <v>8</v>
      </c>
      <c r="B53" s="127">
        <v>8</v>
      </c>
      <c r="C53" s="107" t="s">
        <v>489</v>
      </c>
      <c r="D53" s="107" t="s">
        <v>140</v>
      </c>
      <c r="E53" s="107">
        <v>347.2</v>
      </c>
      <c r="F53" s="107">
        <v>0</v>
      </c>
      <c r="G53" s="107">
        <v>60</v>
      </c>
      <c r="H53" s="107">
        <v>0</v>
      </c>
      <c r="I53" s="107">
        <v>20</v>
      </c>
      <c r="J53" s="107">
        <v>0</v>
      </c>
      <c r="K53" s="107">
        <v>335.2</v>
      </c>
      <c r="L53" s="107">
        <v>277.2</v>
      </c>
      <c r="M53" s="107">
        <v>58</v>
      </c>
      <c r="N53" s="107">
        <v>0</v>
      </c>
      <c r="O53" s="107">
        <v>23.56</v>
      </c>
      <c r="P53" s="107">
        <v>0</v>
      </c>
      <c r="Q53" s="107">
        <v>130</v>
      </c>
      <c r="R53" s="107">
        <v>85</v>
      </c>
      <c r="S53" s="107" t="s">
        <v>409</v>
      </c>
      <c r="T53" s="107" t="s">
        <v>480</v>
      </c>
      <c r="U53" s="107" t="s">
        <v>38</v>
      </c>
      <c r="V53" s="107" t="s">
        <v>519</v>
      </c>
      <c r="W53" s="107" t="s">
        <v>535</v>
      </c>
      <c r="X53" s="107" t="s">
        <v>164</v>
      </c>
      <c r="Y53" s="107" t="s">
        <v>167</v>
      </c>
      <c r="Z53" s="130">
        <v>45650</v>
      </c>
    </row>
    <row r="54" spans="1:26" ht="15" hidden="1" customHeight="1" x14ac:dyDescent="0.25">
      <c r="A54" s="140"/>
      <c r="B54" s="12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30"/>
    </row>
    <row r="55" spans="1:26" ht="15" hidden="1" customHeight="1" x14ac:dyDescent="0.25">
      <c r="A55" s="140"/>
      <c r="B55" s="12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30"/>
    </row>
    <row r="56" spans="1:26" ht="15" hidden="1" customHeight="1" x14ac:dyDescent="0.25">
      <c r="A56" s="140"/>
      <c r="B56" s="12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30"/>
    </row>
    <row r="57" spans="1:26" ht="15" hidden="1" customHeight="1" x14ac:dyDescent="0.25">
      <c r="A57" s="140"/>
      <c r="B57" s="12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30"/>
    </row>
    <row r="58" spans="1:26" ht="15" hidden="1" customHeight="1" x14ac:dyDescent="0.25">
      <c r="A58" s="140"/>
      <c r="B58" s="12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30"/>
    </row>
    <row r="59" spans="1:26" ht="15" hidden="1" customHeight="1" x14ac:dyDescent="0.25">
      <c r="A59" s="140"/>
      <c r="B59" s="12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30"/>
    </row>
    <row r="60" spans="1:26" ht="15" hidden="1" customHeight="1" x14ac:dyDescent="0.25">
      <c r="A60" s="140"/>
      <c r="B60" s="12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30"/>
    </row>
    <row r="61" spans="1:26" ht="15" hidden="1" customHeight="1" x14ac:dyDescent="0.25">
      <c r="A61" s="140"/>
      <c r="B61" s="12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30"/>
    </row>
    <row r="62" spans="1:26" ht="409.5" customHeight="1" x14ac:dyDescent="0.25">
      <c r="A62" s="140"/>
      <c r="B62" s="12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30"/>
    </row>
    <row r="63" spans="1:26" ht="15" customHeight="1" x14ac:dyDescent="0.25">
      <c r="A63" s="106">
        <v>9</v>
      </c>
      <c r="B63" s="127">
        <v>9</v>
      </c>
      <c r="C63" s="107" t="s">
        <v>101</v>
      </c>
      <c r="D63" s="107" t="s">
        <v>140</v>
      </c>
      <c r="E63" s="107">
        <v>4100</v>
      </c>
      <c r="F63" s="107">
        <v>2100</v>
      </c>
      <c r="G63" s="107">
        <v>2000</v>
      </c>
      <c r="H63" s="107">
        <v>0</v>
      </c>
      <c r="I63" s="107">
        <v>0</v>
      </c>
      <c r="J63" s="107">
        <v>0</v>
      </c>
      <c r="K63" s="107">
        <v>0.6</v>
      </c>
      <c r="L63" s="107">
        <v>0.6</v>
      </c>
      <c r="M63" s="107">
        <v>0</v>
      </c>
      <c r="N63" s="107">
        <v>0</v>
      </c>
      <c r="O63" s="107">
        <v>0</v>
      </c>
      <c r="P63" s="107">
        <v>0</v>
      </c>
      <c r="Q63" s="107">
        <v>454</v>
      </c>
      <c r="R63" s="107">
        <v>0</v>
      </c>
      <c r="S63" s="107" t="s">
        <v>405</v>
      </c>
      <c r="T63" s="107" t="s">
        <v>481</v>
      </c>
      <c r="U63" s="107" t="s">
        <v>44</v>
      </c>
      <c r="V63" s="107" t="s">
        <v>520</v>
      </c>
      <c r="W63" s="107" t="s">
        <v>521</v>
      </c>
      <c r="X63" s="107" t="s">
        <v>161</v>
      </c>
      <c r="Y63" s="107" t="s">
        <v>418</v>
      </c>
      <c r="Z63" s="139" t="s">
        <v>331</v>
      </c>
    </row>
    <row r="64" spans="1:26" x14ac:dyDescent="0.25">
      <c r="A64" s="106"/>
      <c r="B64" s="12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39"/>
    </row>
    <row r="65" spans="1:26" x14ac:dyDescent="0.25">
      <c r="A65" s="106"/>
      <c r="B65" s="12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39"/>
    </row>
    <row r="66" spans="1:26" x14ac:dyDescent="0.25">
      <c r="A66" s="106"/>
      <c r="B66" s="12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39"/>
    </row>
    <row r="67" spans="1:26" x14ac:dyDescent="0.25">
      <c r="A67" s="106"/>
      <c r="B67" s="12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39"/>
    </row>
    <row r="68" spans="1:26" x14ac:dyDescent="0.25">
      <c r="A68" s="106"/>
      <c r="B68" s="12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39"/>
    </row>
    <row r="69" spans="1:26" x14ac:dyDescent="0.25">
      <c r="A69" s="106"/>
      <c r="B69" s="12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39"/>
    </row>
    <row r="70" spans="1:26" x14ac:dyDescent="0.25">
      <c r="A70" s="106"/>
      <c r="B70" s="12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39"/>
    </row>
    <row r="71" spans="1:26" x14ac:dyDescent="0.25">
      <c r="A71" s="106"/>
      <c r="B71" s="12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39"/>
    </row>
    <row r="72" spans="1:26" x14ac:dyDescent="0.25">
      <c r="A72" s="106"/>
      <c r="B72" s="12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39"/>
    </row>
    <row r="73" spans="1:26" ht="322.5" customHeight="1" x14ac:dyDescent="0.25">
      <c r="A73" s="106"/>
      <c r="B73" s="12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39"/>
    </row>
    <row r="74" spans="1:26" ht="166.5" customHeight="1" x14ac:dyDescent="0.25">
      <c r="A74" s="89">
        <v>10</v>
      </c>
      <c r="B74" s="76">
        <v>10</v>
      </c>
      <c r="C74" s="8" t="s">
        <v>442</v>
      </c>
      <c r="D74" s="8" t="s">
        <v>140</v>
      </c>
      <c r="E74" s="8">
        <v>125</v>
      </c>
      <c r="F74" s="8">
        <v>26.5</v>
      </c>
      <c r="G74" s="8">
        <v>98.5</v>
      </c>
      <c r="H74" s="8"/>
      <c r="I74" s="8"/>
      <c r="J74" s="8"/>
      <c r="K74" s="8">
        <v>42</v>
      </c>
      <c r="L74" s="8"/>
      <c r="M74" s="8"/>
      <c r="N74" s="8"/>
      <c r="O74" s="8"/>
      <c r="P74" s="8"/>
      <c r="Q74" s="8">
        <v>100</v>
      </c>
      <c r="R74" s="8">
        <v>41</v>
      </c>
      <c r="S74" s="8" t="s">
        <v>130</v>
      </c>
      <c r="T74" s="9" t="s">
        <v>522</v>
      </c>
      <c r="U74" s="8" t="s">
        <v>294</v>
      </c>
      <c r="V74" s="8" t="s">
        <v>411</v>
      </c>
      <c r="W74" s="8" t="s">
        <v>169</v>
      </c>
      <c r="X74" s="8"/>
      <c r="Y74" s="8" t="s">
        <v>295</v>
      </c>
      <c r="Z74" s="8"/>
    </row>
    <row r="75" spans="1:26" ht="276" customHeight="1" x14ac:dyDescent="0.25">
      <c r="A75" s="90">
        <v>11</v>
      </c>
      <c r="B75" s="76">
        <v>11</v>
      </c>
      <c r="C75" s="8" t="s">
        <v>490</v>
      </c>
      <c r="D75" s="8" t="s">
        <v>140</v>
      </c>
      <c r="E75" s="8">
        <v>9600</v>
      </c>
      <c r="F75" s="8">
        <v>0</v>
      </c>
      <c r="G75" s="8">
        <v>0</v>
      </c>
      <c r="H75" s="8">
        <v>0</v>
      </c>
      <c r="I75" s="8">
        <v>0</v>
      </c>
      <c r="J75" s="8">
        <v>0</v>
      </c>
      <c r="K75" s="8">
        <v>5800</v>
      </c>
      <c r="L75" s="8">
        <v>0</v>
      </c>
      <c r="M75" s="8">
        <v>0</v>
      </c>
      <c r="N75" s="8">
        <v>0</v>
      </c>
      <c r="O75" s="8">
        <v>0</v>
      </c>
      <c r="P75" s="8">
        <v>0</v>
      </c>
      <c r="Q75" s="8">
        <v>2000</v>
      </c>
      <c r="R75" s="8">
        <v>25</v>
      </c>
      <c r="S75" s="8" t="s">
        <v>153</v>
      </c>
      <c r="T75" s="9" t="s">
        <v>482</v>
      </c>
      <c r="U75" s="8" t="s">
        <v>320</v>
      </c>
      <c r="V75" s="8" t="s">
        <v>523</v>
      </c>
      <c r="W75" s="8" t="s">
        <v>524</v>
      </c>
      <c r="X75" s="26" t="s">
        <v>85</v>
      </c>
      <c r="Y75" s="8"/>
      <c r="Z75" s="8" t="s">
        <v>319</v>
      </c>
    </row>
    <row r="76" spans="1:26" ht="231" customHeight="1" x14ac:dyDescent="0.25">
      <c r="A76" s="90">
        <v>12</v>
      </c>
      <c r="B76" s="76">
        <v>12</v>
      </c>
      <c r="C76" s="8" t="s">
        <v>491</v>
      </c>
      <c r="D76" s="8" t="s">
        <v>140</v>
      </c>
      <c r="E76" s="8">
        <v>813.68</v>
      </c>
      <c r="F76" s="8">
        <v>253.68</v>
      </c>
      <c r="G76" s="8">
        <v>560</v>
      </c>
      <c r="H76" s="8"/>
      <c r="I76" s="8"/>
      <c r="J76" s="8"/>
      <c r="K76" s="8"/>
      <c r="L76" s="8"/>
      <c r="M76" s="8"/>
      <c r="N76" s="8"/>
      <c r="O76" s="8"/>
      <c r="P76" s="8"/>
      <c r="Q76" s="8">
        <v>110</v>
      </c>
      <c r="R76" s="8"/>
      <c r="S76" s="8" t="s">
        <v>525</v>
      </c>
      <c r="T76" s="9" t="s">
        <v>484</v>
      </c>
      <c r="U76" s="8" t="s">
        <v>326</v>
      </c>
      <c r="V76" s="8" t="s">
        <v>483</v>
      </c>
      <c r="W76" s="8"/>
      <c r="X76" s="8"/>
      <c r="Y76" s="8"/>
      <c r="Z76" s="8">
        <v>45581</v>
      </c>
    </row>
    <row r="77" spans="1:26" ht="20.25" customHeight="1" x14ac:dyDescent="0.25">
      <c r="A77" s="91"/>
      <c r="B77" s="77"/>
      <c r="C77" s="28" t="s">
        <v>63</v>
      </c>
      <c r="D77" s="28"/>
      <c r="E77" s="11">
        <f t="shared" ref="E77:R77" si="0">SUM(E7:E76)</f>
        <v>23017.601999999999</v>
      </c>
      <c r="F77" s="11">
        <f t="shared" si="0"/>
        <v>7316.81</v>
      </c>
      <c r="G77" s="11">
        <f t="shared" si="0"/>
        <v>5813.41</v>
      </c>
      <c r="H77" s="11">
        <f t="shared" si="0"/>
        <v>10</v>
      </c>
      <c r="I77" s="11">
        <f t="shared" si="0"/>
        <v>20</v>
      </c>
      <c r="J77" s="11">
        <f t="shared" si="0"/>
        <v>458.4</v>
      </c>
      <c r="K77" s="11">
        <f t="shared" si="0"/>
        <v>9126.6</v>
      </c>
      <c r="L77" s="11">
        <f t="shared" si="0"/>
        <v>2819.6</v>
      </c>
      <c r="M77" s="11">
        <f t="shared" si="0"/>
        <v>58</v>
      </c>
      <c r="N77" s="11">
        <f t="shared" si="0"/>
        <v>0</v>
      </c>
      <c r="O77" s="11">
        <f t="shared" si="0"/>
        <v>23.56</v>
      </c>
      <c r="P77" s="11">
        <f t="shared" si="0"/>
        <v>458.3</v>
      </c>
      <c r="Q77" s="11">
        <f t="shared" si="0"/>
        <v>4244</v>
      </c>
      <c r="R77" s="11">
        <f t="shared" si="0"/>
        <v>476</v>
      </c>
      <c r="S77" s="11"/>
      <c r="T77" s="11"/>
      <c r="U77" s="11"/>
      <c r="V77" s="12"/>
      <c r="W77" s="11"/>
      <c r="X77" s="28"/>
      <c r="Y77" s="28"/>
      <c r="Z77" s="28"/>
    </row>
    <row r="78" spans="1:26" ht="15" customHeight="1" x14ac:dyDescent="0.25">
      <c r="A78" s="171"/>
      <c r="B78" s="144" t="s">
        <v>1</v>
      </c>
      <c r="C78" s="100" t="s">
        <v>0</v>
      </c>
      <c r="D78" s="100" t="s">
        <v>119</v>
      </c>
      <c r="E78" s="119" t="s">
        <v>9</v>
      </c>
      <c r="F78" s="120"/>
      <c r="G78" s="120"/>
      <c r="H78" s="120"/>
      <c r="I78" s="120"/>
      <c r="J78" s="120"/>
      <c r="K78" s="120"/>
      <c r="L78" s="120"/>
      <c r="M78" s="120"/>
      <c r="N78" s="120"/>
      <c r="O78" s="120"/>
      <c r="P78" s="121"/>
      <c r="Q78" s="119" t="s">
        <v>10</v>
      </c>
      <c r="R78" s="121"/>
      <c r="S78" s="100" t="s">
        <v>54</v>
      </c>
      <c r="T78" s="100" t="s">
        <v>13</v>
      </c>
      <c r="U78" s="100" t="s">
        <v>14</v>
      </c>
      <c r="V78" s="100" t="s">
        <v>15</v>
      </c>
      <c r="W78" s="100" t="s">
        <v>16</v>
      </c>
      <c r="X78" s="100" t="s">
        <v>159</v>
      </c>
      <c r="Y78" s="131" t="s">
        <v>160</v>
      </c>
      <c r="Z78" s="100" t="s">
        <v>122</v>
      </c>
    </row>
    <row r="79" spans="1:26" ht="15" customHeight="1" x14ac:dyDescent="0.25">
      <c r="A79" s="171"/>
      <c r="B79" s="145"/>
      <c r="C79" s="101"/>
      <c r="D79" s="101"/>
      <c r="E79" s="119" t="s">
        <v>2</v>
      </c>
      <c r="F79" s="120"/>
      <c r="G79" s="120"/>
      <c r="H79" s="120"/>
      <c r="I79" s="120"/>
      <c r="J79" s="121"/>
      <c r="K79" s="119" t="s">
        <v>3</v>
      </c>
      <c r="L79" s="120"/>
      <c r="M79" s="120"/>
      <c r="N79" s="120"/>
      <c r="O79" s="120"/>
      <c r="P79" s="121"/>
      <c r="Q79" s="100" t="s">
        <v>11</v>
      </c>
      <c r="R79" s="100" t="s">
        <v>12</v>
      </c>
      <c r="S79" s="101"/>
      <c r="T79" s="101"/>
      <c r="U79" s="101"/>
      <c r="V79" s="101"/>
      <c r="W79" s="101"/>
      <c r="X79" s="101"/>
      <c r="Y79" s="131"/>
      <c r="Z79" s="101"/>
    </row>
    <row r="80" spans="1:26" x14ac:dyDescent="0.25">
      <c r="A80" s="171"/>
      <c r="B80" s="146"/>
      <c r="C80" s="102"/>
      <c r="D80" s="101"/>
      <c r="E80" s="15" t="s">
        <v>8</v>
      </c>
      <c r="F80" s="15" t="s">
        <v>4</v>
      </c>
      <c r="G80" s="16" t="s">
        <v>5</v>
      </c>
      <c r="H80" s="16" t="s">
        <v>6</v>
      </c>
      <c r="I80" s="16" t="s">
        <v>23</v>
      </c>
      <c r="J80" s="16" t="s">
        <v>7</v>
      </c>
      <c r="K80" s="16" t="s">
        <v>8</v>
      </c>
      <c r="L80" s="16" t="s">
        <v>4</v>
      </c>
      <c r="M80" s="16" t="s">
        <v>5</v>
      </c>
      <c r="N80" s="16" t="s">
        <v>6</v>
      </c>
      <c r="O80" s="16" t="s">
        <v>23</v>
      </c>
      <c r="P80" s="16" t="s">
        <v>7</v>
      </c>
      <c r="Q80" s="102"/>
      <c r="R80" s="102"/>
      <c r="S80" s="102"/>
      <c r="T80" s="102"/>
      <c r="U80" s="102"/>
      <c r="V80" s="102"/>
      <c r="W80" s="102"/>
      <c r="X80" s="102"/>
      <c r="Y80" s="131"/>
      <c r="Z80" s="102"/>
    </row>
    <row r="81" spans="1:26" s="71" customFormat="1" x14ac:dyDescent="0.25">
      <c r="A81" s="68"/>
      <c r="B81" s="69">
        <v>1</v>
      </c>
      <c r="C81" s="68">
        <v>2</v>
      </c>
      <c r="D81" s="102"/>
      <c r="E81" s="68">
        <v>3</v>
      </c>
      <c r="F81" s="68">
        <v>4</v>
      </c>
      <c r="G81" s="68">
        <v>5</v>
      </c>
      <c r="H81" s="68">
        <v>6</v>
      </c>
      <c r="I81" s="68">
        <v>7</v>
      </c>
      <c r="J81" s="68">
        <v>8</v>
      </c>
      <c r="K81" s="68">
        <v>9</v>
      </c>
      <c r="L81" s="68">
        <v>10</v>
      </c>
      <c r="M81" s="68">
        <v>11</v>
      </c>
      <c r="N81" s="68">
        <v>12</v>
      </c>
      <c r="O81" s="68">
        <v>13</v>
      </c>
      <c r="P81" s="68">
        <v>14</v>
      </c>
      <c r="Q81" s="68">
        <v>15</v>
      </c>
      <c r="R81" s="68">
        <v>16</v>
      </c>
      <c r="S81" s="68">
        <v>17</v>
      </c>
      <c r="T81" s="68">
        <v>18</v>
      </c>
      <c r="U81" s="68">
        <v>19</v>
      </c>
      <c r="V81" s="70">
        <v>20</v>
      </c>
      <c r="W81" s="68">
        <v>21</v>
      </c>
      <c r="X81" s="68">
        <v>22</v>
      </c>
      <c r="Y81" s="68">
        <v>23</v>
      </c>
      <c r="Z81" s="68">
        <v>24</v>
      </c>
    </row>
    <row r="82" spans="1:26" x14ac:dyDescent="0.25">
      <c r="A82" s="88"/>
      <c r="B82" s="72"/>
      <c r="C82" s="24"/>
      <c r="D82" s="24"/>
      <c r="E82" s="159" t="s">
        <v>67</v>
      </c>
      <c r="F82" s="160"/>
      <c r="G82" s="160"/>
      <c r="H82" s="160"/>
      <c r="I82" s="160"/>
      <c r="J82" s="160"/>
      <c r="K82" s="160"/>
      <c r="L82" s="160"/>
      <c r="M82" s="160"/>
      <c r="N82" s="160"/>
      <c r="O82" s="160"/>
      <c r="P82" s="160"/>
      <c r="Q82" s="160"/>
      <c r="R82" s="160"/>
      <c r="S82" s="160"/>
      <c r="T82" s="160"/>
      <c r="U82" s="160"/>
      <c r="V82" s="161"/>
      <c r="W82" s="24"/>
      <c r="X82" s="24"/>
      <c r="Y82" s="24"/>
      <c r="Z82" s="24"/>
    </row>
    <row r="83" spans="1:26" ht="15" customHeight="1" x14ac:dyDescent="0.25">
      <c r="A83" s="140">
        <v>13</v>
      </c>
      <c r="B83" s="127" t="s">
        <v>17</v>
      </c>
      <c r="C83" s="103" t="s">
        <v>494</v>
      </c>
      <c r="D83" s="103" t="s">
        <v>141</v>
      </c>
      <c r="E83" s="107">
        <v>2669</v>
      </c>
      <c r="F83" s="107">
        <v>1861</v>
      </c>
      <c r="G83" s="107">
        <v>460</v>
      </c>
      <c r="H83" s="107">
        <v>0</v>
      </c>
      <c r="I83" s="107">
        <v>0</v>
      </c>
      <c r="J83" s="107">
        <v>0</v>
      </c>
      <c r="K83" s="107">
        <v>2608.1</v>
      </c>
      <c r="L83" s="107">
        <v>2301.1</v>
      </c>
      <c r="M83" s="107">
        <v>307</v>
      </c>
      <c r="N83" s="107">
        <v>0</v>
      </c>
      <c r="O83" s="107">
        <v>0</v>
      </c>
      <c r="P83" s="107">
        <v>0</v>
      </c>
      <c r="Q83" s="107">
        <v>173</v>
      </c>
      <c r="R83" s="107">
        <v>155</v>
      </c>
      <c r="S83" s="107" t="s">
        <v>55</v>
      </c>
      <c r="T83" s="107" t="s">
        <v>308</v>
      </c>
      <c r="U83" s="107" t="s">
        <v>34</v>
      </c>
      <c r="V83" s="107" t="s">
        <v>53</v>
      </c>
      <c r="W83" s="107" t="s">
        <v>35</v>
      </c>
      <c r="X83" s="103" t="s">
        <v>210</v>
      </c>
      <c r="Y83" s="134" t="s">
        <v>35</v>
      </c>
      <c r="Z83" s="136"/>
    </row>
    <row r="84" spans="1:26" x14ac:dyDescent="0.25">
      <c r="A84" s="140"/>
      <c r="B84" s="128"/>
      <c r="C84" s="104"/>
      <c r="D84" s="104"/>
      <c r="E84" s="108"/>
      <c r="F84" s="108"/>
      <c r="G84" s="108"/>
      <c r="H84" s="108"/>
      <c r="I84" s="108"/>
      <c r="J84" s="108"/>
      <c r="K84" s="108"/>
      <c r="L84" s="108"/>
      <c r="M84" s="108"/>
      <c r="N84" s="108"/>
      <c r="O84" s="108"/>
      <c r="P84" s="108"/>
      <c r="Q84" s="108"/>
      <c r="R84" s="108"/>
      <c r="S84" s="108"/>
      <c r="T84" s="108"/>
      <c r="U84" s="108"/>
      <c r="V84" s="108"/>
      <c r="W84" s="108"/>
      <c r="X84" s="104"/>
      <c r="Y84" s="134"/>
      <c r="Z84" s="137"/>
    </row>
    <row r="85" spans="1:26" x14ac:dyDescent="0.25">
      <c r="A85" s="140"/>
      <c r="B85" s="128"/>
      <c r="C85" s="104"/>
      <c r="D85" s="104"/>
      <c r="E85" s="108"/>
      <c r="F85" s="108"/>
      <c r="G85" s="108"/>
      <c r="H85" s="108"/>
      <c r="I85" s="108"/>
      <c r="J85" s="108"/>
      <c r="K85" s="108"/>
      <c r="L85" s="108"/>
      <c r="M85" s="108"/>
      <c r="N85" s="108"/>
      <c r="O85" s="108"/>
      <c r="P85" s="108"/>
      <c r="Q85" s="108"/>
      <c r="R85" s="108"/>
      <c r="S85" s="108"/>
      <c r="T85" s="108"/>
      <c r="U85" s="108"/>
      <c r="V85" s="108"/>
      <c r="W85" s="108"/>
      <c r="X85" s="104"/>
      <c r="Y85" s="134"/>
      <c r="Z85" s="137"/>
    </row>
    <row r="86" spans="1:26" x14ac:dyDescent="0.25">
      <c r="A86" s="140"/>
      <c r="B86" s="128"/>
      <c r="C86" s="104"/>
      <c r="D86" s="104"/>
      <c r="E86" s="108"/>
      <c r="F86" s="108"/>
      <c r="G86" s="108"/>
      <c r="H86" s="108"/>
      <c r="I86" s="108"/>
      <c r="J86" s="108"/>
      <c r="K86" s="108"/>
      <c r="L86" s="108"/>
      <c r="M86" s="108"/>
      <c r="N86" s="108"/>
      <c r="O86" s="108"/>
      <c r="P86" s="108"/>
      <c r="Q86" s="108"/>
      <c r="R86" s="108"/>
      <c r="S86" s="108"/>
      <c r="T86" s="108"/>
      <c r="U86" s="108"/>
      <c r="V86" s="108"/>
      <c r="W86" s="108"/>
      <c r="X86" s="104"/>
      <c r="Y86" s="134"/>
      <c r="Z86" s="137"/>
    </row>
    <row r="87" spans="1:26" x14ac:dyDescent="0.25">
      <c r="A87" s="140"/>
      <c r="B87" s="128"/>
      <c r="C87" s="104"/>
      <c r="D87" s="104"/>
      <c r="E87" s="108"/>
      <c r="F87" s="108"/>
      <c r="G87" s="108"/>
      <c r="H87" s="108"/>
      <c r="I87" s="108"/>
      <c r="J87" s="108"/>
      <c r="K87" s="108"/>
      <c r="L87" s="108"/>
      <c r="M87" s="108"/>
      <c r="N87" s="108"/>
      <c r="O87" s="108"/>
      <c r="P87" s="108"/>
      <c r="Q87" s="108"/>
      <c r="R87" s="108"/>
      <c r="S87" s="108"/>
      <c r="T87" s="108"/>
      <c r="U87" s="108"/>
      <c r="V87" s="108"/>
      <c r="W87" s="108"/>
      <c r="X87" s="104"/>
      <c r="Y87" s="134"/>
      <c r="Z87" s="137"/>
    </row>
    <row r="88" spans="1:26" x14ac:dyDescent="0.25">
      <c r="A88" s="140"/>
      <c r="B88" s="128"/>
      <c r="C88" s="104"/>
      <c r="D88" s="104"/>
      <c r="E88" s="108"/>
      <c r="F88" s="108"/>
      <c r="G88" s="108"/>
      <c r="H88" s="108"/>
      <c r="I88" s="108"/>
      <c r="J88" s="108"/>
      <c r="K88" s="108"/>
      <c r="L88" s="108"/>
      <c r="M88" s="108"/>
      <c r="N88" s="108"/>
      <c r="O88" s="108"/>
      <c r="P88" s="108"/>
      <c r="Q88" s="108"/>
      <c r="R88" s="108"/>
      <c r="S88" s="108"/>
      <c r="T88" s="108"/>
      <c r="U88" s="108"/>
      <c r="V88" s="108"/>
      <c r="W88" s="108"/>
      <c r="X88" s="104"/>
      <c r="Y88" s="134"/>
      <c r="Z88" s="137"/>
    </row>
    <row r="89" spans="1:26" x14ac:dyDescent="0.25">
      <c r="A89" s="140"/>
      <c r="B89" s="128"/>
      <c r="C89" s="104"/>
      <c r="D89" s="104"/>
      <c r="E89" s="108"/>
      <c r="F89" s="108"/>
      <c r="G89" s="108"/>
      <c r="H89" s="108"/>
      <c r="I89" s="108"/>
      <c r="J89" s="108"/>
      <c r="K89" s="108"/>
      <c r="L89" s="108"/>
      <c r="M89" s="108"/>
      <c r="N89" s="108"/>
      <c r="O89" s="108"/>
      <c r="P89" s="108"/>
      <c r="Q89" s="108"/>
      <c r="R89" s="108"/>
      <c r="S89" s="108"/>
      <c r="T89" s="108"/>
      <c r="U89" s="108"/>
      <c r="V89" s="108"/>
      <c r="W89" s="108"/>
      <c r="X89" s="104"/>
      <c r="Y89" s="134"/>
      <c r="Z89" s="137"/>
    </row>
    <row r="90" spans="1:26" x14ac:dyDescent="0.25">
      <c r="A90" s="140"/>
      <c r="B90" s="128"/>
      <c r="C90" s="104"/>
      <c r="D90" s="104"/>
      <c r="E90" s="108"/>
      <c r="F90" s="108"/>
      <c r="G90" s="108"/>
      <c r="H90" s="108"/>
      <c r="I90" s="108"/>
      <c r="J90" s="108"/>
      <c r="K90" s="108"/>
      <c r="L90" s="108"/>
      <c r="M90" s="108"/>
      <c r="N90" s="108"/>
      <c r="O90" s="108"/>
      <c r="P90" s="108"/>
      <c r="Q90" s="108"/>
      <c r="R90" s="108"/>
      <c r="S90" s="108"/>
      <c r="T90" s="108"/>
      <c r="U90" s="108"/>
      <c r="V90" s="108"/>
      <c r="W90" s="108"/>
      <c r="X90" s="104"/>
      <c r="Y90" s="134"/>
      <c r="Z90" s="137"/>
    </row>
    <row r="91" spans="1:26" x14ac:dyDescent="0.25">
      <c r="A91" s="140"/>
      <c r="B91" s="128"/>
      <c r="C91" s="104"/>
      <c r="D91" s="104"/>
      <c r="E91" s="108"/>
      <c r="F91" s="108"/>
      <c r="G91" s="108"/>
      <c r="H91" s="108"/>
      <c r="I91" s="108"/>
      <c r="J91" s="108"/>
      <c r="K91" s="108"/>
      <c r="L91" s="108"/>
      <c r="M91" s="108"/>
      <c r="N91" s="108"/>
      <c r="O91" s="108"/>
      <c r="P91" s="108"/>
      <c r="Q91" s="108"/>
      <c r="R91" s="108"/>
      <c r="S91" s="108"/>
      <c r="T91" s="108"/>
      <c r="U91" s="108"/>
      <c r="V91" s="108"/>
      <c r="W91" s="108"/>
      <c r="X91" s="104"/>
      <c r="Y91" s="134"/>
      <c r="Z91" s="137"/>
    </row>
    <row r="92" spans="1:26" ht="21.75" customHeight="1" x14ac:dyDescent="0.25">
      <c r="A92" s="140"/>
      <c r="B92" s="129"/>
      <c r="C92" s="105"/>
      <c r="D92" s="105"/>
      <c r="E92" s="109"/>
      <c r="F92" s="109"/>
      <c r="G92" s="109"/>
      <c r="H92" s="109"/>
      <c r="I92" s="109"/>
      <c r="J92" s="109"/>
      <c r="K92" s="109"/>
      <c r="L92" s="109"/>
      <c r="M92" s="109"/>
      <c r="N92" s="109"/>
      <c r="O92" s="109"/>
      <c r="P92" s="109"/>
      <c r="Q92" s="109"/>
      <c r="R92" s="109"/>
      <c r="S92" s="109"/>
      <c r="T92" s="109"/>
      <c r="U92" s="109"/>
      <c r="V92" s="109"/>
      <c r="W92" s="109"/>
      <c r="X92" s="105"/>
      <c r="Y92" s="134"/>
      <c r="Z92" s="138"/>
    </row>
    <row r="93" spans="1:26" ht="172.5" customHeight="1" x14ac:dyDescent="0.25">
      <c r="A93" s="89">
        <v>14</v>
      </c>
      <c r="B93" s="73">
        <v>2</v>
      </c>
      <c r="C93" s="8" t="s">
        <v>493</v>
      </c>
      <c r="D93" s="8" t="s">
        <v>141</v>
      </c>
      <c r="E93" s="18">
        <v>632.5</v>
      </c>
      <c r="F93" s="18">
        <v>632.5</v>
      </c>
      <c r="G93" s="18"/>
      <c r="H93" s="18"/>
      <c r="I93" s="18"/>
      <c r="J93" s="18"/>
      <c r="K93" s="18">
        <v>567.35</v>
      </c>
      <c r="L93" s="18">
        <v>567.35</v>
      </c>
      <c r="M93" s="18"/>
      <c r="N93" s="18"/>
      <c r="O93" s="18"/>
      <c r="P93" s="18"/>
      <c r="Q93" s="18">
        <v>41</v>
      </c>
      <c r="R93" s="18">
        <v>0</v>
      </c>
      <c r="S93" s="8" t="s">
        <v>506</v>
      </c>
      <c r="T93" s="8" t="s">
        <v>441</v>
      </c>
      <c r="U93" s="8" t="s">
        <v>73</v>
      </c>
      <c r="V93" s="8" t="s">
        <v>440</v>
      </c>
      <c r="W93" s="8" t="s">
        <v>336</v>
      </c>
      <c r="X93" s="18" t="s">
        <v>210</v>
      </c>
      <c r="Y93" s="18" t="s">
        <v>74</v>
      </c>
      <c r="Z93" s="30"/>
    </row>
    <row r="94" spans="1:26" ht="37.5" customHeight="1" x14ac:dyDescent="0.25">
      <c r="A94" s="140">
        <v>15</v>
      </c>
      <c r="B94" s="156">
        <v>3</v>
      </c>
      <c r="C94" s="103" t="s">
        <v>492</v>
      </c>
      <c r="D94" s="103" t="s">
        <v>300</v>
      </c>
      <c r="E94" s="165">
        <v>6901.3</v>
      </c>
      <c r="F94" s="165">
        <v>690.1</v>
      </c>
      <c r="G94" s="165">
        <v>6211.2</v>
      </c>
      <c r="H94" s="165">
        <v>0</v>
      </c>
      <c r="I94" s="165">
        <v>0</v>
      </c>
      <c r="J94" s="165">
        <v>0</v>
      </c>
      <c r="K94" s="162">
        <v>4740.8</v>
      </c>
      <c r="L94" s="162">
        <v>474.1</v>
      </c>
      <c r="M94" s="162">
        <v>4266.7</v>
      </c>
      <c r="N94" s="165">
        <v>0</v>
      </c>
      <c r="O94" s="165">
        <v>0</v>
      </c>
      <c r="P94" s="165">
        <v>0</v>
      </c>
      <c r="Q94" s="165">
        <v>313</v>
      </c>
      <c r="R94" s="165">
        <v>263</v>
      </c>
      <c r="S94" s="165" t="s">
        <v>61</v>
      </c>
      <c r="T94" s="103" t="s">
        <v>324</v>
      </c>
      <c r="U94" s="103" t="s">
        <v>26</v>
      </c>
      <c r="V94" s="103" t="s">
        <v>437</v>
      </c>
      <c r="W94" s="19"/>
      <c r="X94" s="103" t="s">
        <v>210</v>
      </c>
      <c r="Y94" s="134" t="s">
        <v>439</v>
      </c>
      <c r="Z94" s="135"/>
    </row>
    <row r="95" spans="1:26" x14ac:dyDescent="0.25">
      <c r="A95" s="140"/>
      <c r="B95" s="157"/>
      <c r="C95" s="104"/>
      <c r="D95" s="104"/>
      <c r="E95" s="166"/>
      <c r="F95" s="166"/>
      <c r="G95" s="166"/>
      <c r="H95" s="166"/>
      <c r="I95" s="166"/>
      <c r="J95" s="166"/>
      <c r="K95" s="163"/>
      <c r="L95" s="163"/>
      <c r="M95" s="163"/>
      <c r="N95" s="166"/>
      <c r="O95" s="166"/>
      <c r="P95" s="166"/>
      <c r="Q95" s="166"/>
      <c r="R95" s="166"/>
      <c r="S95" s="166"/>
      <c r="T95" s="104"/>
      <c r="U95" s="104"/>
      <c r="V95" s="104"/>
      <c r="W95" s="104" t="s">
        <v>438</v>
      </c>
      <c r="X95" s="104"/>
      <c r="Y95" s="134"/>
      <c r="Z95" s="135"/>
    </row>
    <row r="96" spans="1:26" x14ac:dyDescent="0.25">
      <c r="A96" s="140"/>
      <c r="B96" s="157"/>
      <c r="C96" s="104"/>
      <c r="D96" s="104"/>
      <c r="E96" s="166"/>
      <c r="F96" s="166"/>
      <c r="G96" s="166"/>
      <c r="H96" s="166"/>
      <c r="I96" s="166"/>
      <c r="J96" s="166"/>
      <c r="K96" s="163"/>
      <c r="L96" s="163"/>
      <c r="M96" s="163"/>
      <c r="N96" s="166"/>
      <c r="O96" s="166"/>
      <c r="P96" s="166"/>
      <c r="Q96" s="166"/>
      <c r="R96" s="166"/>
      <c r="S96" s="166"/>
      <c r="T96" s="104"/>
      <c r="U96" s="104"/>
      <c r="V96" s="104"/>
      <c r="W96" s="104"/>
      <c r="X96" s="104"/>
      <c r="Y96" s="134"/>
      <c r="Z96" s="135"/>
    </row>
    <row r="97" spans="1:26" x14ac:dyDescent="0.25">
      <c r="A97" s="140"/>
      <c r="B97" s="157"/>
      <c r="C97" s="104"/>
      <c r="D97" s="104"/>
      <c r="E97" s="166"/>
      <c r="F97" s="166"/>
      <c r="G97" s="166"/>
      <c r="H97" s="166"/>
      <c r="I97" s="166"/>
      <c r="J97" s="166"/>
      <c r="K97" s="163"/>
      <c r="L97" s="163"/>
      <c r="M97" s="163"/>
      <c r="N97" s="166"/>
      <c r="O97" s="166"/>
      <c r="P97" s="166"/>
      <c r="Q97" s="166"/>
      <c r="R97" s="166"/>
      <c r="S97" s="166"/>
      <c r="T97" s="104"/>
      <c r="U97" s="104"/>
      <c r="V97" s="104"/>
      <c r="W97" s="104"/>
      <c r="X97" s="104"/>
      <c r="Y97" s="134"/>
      <c r="Z97" s="135"/>
    </row>
    <row r="98" spans="1:26" x14ac:dyDescent="0.25">
      <c r="A98" s="140"/>
      <c r="B98" s="157"/>
      <c r="C98" s="104"/>
      <c r="D98" s="104"/>
      <c r="E98" s="166"/>
      <c r="F98" s="166"/>
      <c r="G98" s="166"/>
      <c r="H98" s="166"/>
      <c r="I98" s="166"/>
      <c r="J98" s="166"/>
      <c r="K98" s="163"/>
      <c r="L98" s="163"/>
      <c r="M98" s="163"/>
      <c r="N98" s="166"/>
      <c r="O98" s="166"/>
      <c r="P98" s="166"/>
      <c r="Q98" s="166"/>
      <c r="R98" s="166"/>
      <c r="S98" s="166"/>
      <c r="T98" s="104"/>
      <c r="U98" s="104"/>
      <c r="V98" s="104"/>
      <c r="W98" s="104"/>
      <c r="X98" s="104"/>
      <c r="Y98" s="134"/>
      <c r="Z98" s="135"/>
    </row>
    <row r="99" spans="1:26" x14ac:dyDescent="0.25">
      <c r="A99" s="140"/>
      <c r="B99" s="157"/>
      <c r="C99" s="104"/>
      <c r="D99" s="104"/>
      <c r="E99" s="166"/>
      <c r="F99" s="166"/>
      <c r="G99" s="166"/>
      <c r="H99" s="166"/>
      <c r="I99" s="166"/>
      <c r="J99" s="166"/>
      <c r="K99" s="163"/>
      <c r="L99" s="163"/>
      <c r="M99" s="163"/>
      <c r="N99" s="166"/>
      <c r="O99" s="166"/>
      <c r="P99" s="166"/>
      <c r="Q99" s="166"/>
      <c r="R99" s="166"/>
      <c r="S99" s="166"/>
      <c r="T99" s="104"/>
      <c r="U99" s="104"/>
      <c r="V99" s="104"/>
      <c r="W99" s="104"/>
      <c r="X99" s="104"/>
      <c r="Y99" s="134"/>
      <c r="Z99" s="135"/>
    </row>
    <row r="100" spans="1:26" x14ac:dyDescent="0.25">
      <c r="A100" s="140"/>
      <c r="B100" s="157"/>
      <c r="C100" s="104"/>
      <c r="D100" s="104"/>
      <c r="E100" s="166"/>
      <c r="F100" s="166"/>
      <c r="G100" s="166"/>
      <c r="H100" s="166"/>
      <c r="I100" s="166"/>
      <c r="J100" s="166"/>
      <c r="K100" s="163"/>
      <c r="L100" s="163"/>
      <c r="M100" s="163"/>
      <c r="N100" s="166"/>
      <c r="O100" s="166"/>
      <c r="P100" s="166"/>
      <c r="Q100" s="166"/>
      <c r="R100" s="166"/>
      <c r="S100" s="166"/>
      <c r="T100" s="104"/>
      <c r="U100" s="104"/>
      <c r="V100" s="104"/>
      <c r="W100" s="104"/>
      <c r="X100" s="104"/>
      <c r="Y100" s="134"/>
      <c r="Z100" s="135"/>
    </row>
    <row r="101" spans="1:26" x14ac:dyDescent="0.25">
      <c r="A101" s="140"/>
      <c r="B101" s="157"/>
      <c r="C101" s="104"/>
      <c r="D101" s="104"/>
      <c r="E101" s="166"/>
      <c r="F101" s="166"/>
      <c r="G101" s="166"/>
      <c r="H101" s="166"/>
      <c r="I101" s="166"/>
      <c r="J101" s="166"/>
      <c r="K101" s="163"/>
      <c r="L101" s="163"/>
      <c r="M101" s="163"/>
      <c r="N101" s="166"/>
      <c r="O101" s="166"/>
      <c r="P101" s="166"/>
      <c r="Q101" s="166"/>
      <c r="R101" s="166"/>
      <c r="S101" s="166"/>
      <c r="T101" s="104"/>
      <c r="U101" s="104"/>
      <c r="V101" s="104"/>
      <c r="W101" s="104"/>
      <c r="X101" s="104"/>
      <c r="Y101" s="134"/>
      <c r="Z101" s="135"/>
    </row>
    <row r="102" spans="1:26" x14ac:dyDescent="0.25">
      <c r="A102" s="140"/>
      <c r="B102" s="157"/>
      <c r="C102" s="104"/>
      <c r="D102" s="104"/>
      <c r="E102" s="166"/>
      <c r="F102" s="166"/>
      <c r="G102" s="166"/>
      <c r="H102" s="166"/>
      <c r="I102" s="166"/>
      <c r="J102" s="166"/>
      <c r="K102" s="163"/>
      <c r="L102" s="163"/>
      <c r="M102" s="163"/>
      <c r="N102" s="166"/>
      <c r="O102" s="166"/>
      <c r="P102" s="166"/>
      <c r="Q102" s="166"/>
      <c r="R102" s="166"/>
      <c r="S102" s="166"/>
      <c r="T102" s="104"/>
      <c r="U102" s="104"/>
      <c r="V102" s="104"/>
      <c r="W102" s="104"/>
      <c r="X102" s="104"/>
      <c r="Y102" s="134"/>
      <c r="Z102" s="135"/>
    </row>
    <row r="103" spans="1:26" ht="24.75" customHeight="1" x14ac:dyDescent="0.25">
      <c r="A103" s="140"/>
      <c r="B103" s="157"/>
      <c r="C103" s="104"/>
      <c r="D103" s="104"/>
      <c r="E103" s="166"/>
      <c r="F103" s="166"/>
      <c r="G103" s="166"/>
      <c r="H103" s="166"/>
      <c r="I103" s="166"/>
      <c r="J103" s="166"/>
      <c r="K103" s="163"/>
      <c r="L103" s="163"/>
      <c r="M103" s="163"/>
      <c r="N103" s="166"/>
      <c r="O103" s="166"/>
      <c r="P103" s="166"/>
      <c r="Q103" s="166"/>
      <c r="R103" s="166"/>
      <c r="S103" s="166"/>
      <c r="T103" s="104"/>
      <c r="U103" s="104"/>
      <c r="V103" s="104"/>
      <c r="W103" s="104"/>
      <c r="X103" s="104"/>
      <c r="Y103" s="134"/>
      <c r="Z103" s="135"/>
    </row>
    <row r="104" spans="1:26" x14ac:dyDescent="0.25">
      <c r="A104" s="140"/>
      <c r="B104" s="158"/>
      <c r="C104" s="105"/>
      <c r="D104" s="105"/>
      <c r="E104" s="167"/>
      <c r="F104" s="167"/>
      <c r="G104" s="167"/>
      <c r="H104" s="167"/>
      <c r="I104" s="167"/>
      <c r="J104" s="167"/>
      <c r="K104" s="164"/>
      <c r="L104" s="164"/>
      <c r="M104" s="164"/>
      <c r="N104" s="167"/>
      <c r="O104" s="167"/>
      <c r="P104" s="167"/>
      <c r="Q104" s="167"/>
      <c r="R104" s="167"/>
      <c r="S104" s="167"/>
      <c r="T104" s="105"/>
      <c r="U104" s="105"/>
      <c r="V104" s="105"/>
      <c r="W104" s="21"/>
      <c r="X104" s="105"/>
      <c r="Y104" s="134"/>
      <c r="Z104" s="135"/>
    </row>
    <row r="105" spans="1:26" x14ac:dyDescent="0.25">
      <c r="A105" s="91"/>
      <c r="B105" s="79"/>
      <c r="C105" s="31" t="s">
        <v>63</v>
      </c>
      <c r="D105" s="31"/>
      <c r="E105" s="28">
        <f>SUM(E83:E104)</f>
        <v>10202.799999999999</v>
      </c>
      <c r="F105" s="28">
        <f t="shared" ref="F105:Q105" si="1">SUM(F83:F104)</f>
        <v>3183.6</v>
      </c>
      <c r="G105" s="28">
        <f t="shared" si="1"/>
        <v>6671.2</v>
      </c>
      <c r="H105" s="28">
        <f t="shared" si="1"/>
        <v>0</v>
      </c>
      <c r="I105" s="28">
        <f t="shared" si="1"/>
        <v>0</v>
      </c>
      <c r="J105" s="28">
        <f t="shared" si="1"/>
        <v>0</v>
      </c>
      <c r="K105" s="28">
        <f t="shared" si="1"/>
        <v>7916.25</v>
      </c>
      <c r="L105" s="28">
        <f t="shared" si="1"/>
        <v>3342.5499999999997</v>
      </c>
      <c r="M105" s="28">
        <f t="shared" si="1"/>
        <v>4573.7</v>
      </c>
      <c r="N105" s="28">
        <f t="shared" si="1"/>
        <v>0</v>
      </c>
      <c r="O105" s="28">
        <f t="shared" si="1"/>
        <v>0</v>
      </c>
      <c r="P105" s="28">
        <f t="shared" si="1"/>
        <v>0</v>
      </c>
      <c r="Q105" s="28">
        <f t="shared" si="1"/>
        <v>527</v>
      </c>
      <c r="R105" s="28">
        <f>SUM(R93:R94)</f>
        <v>263</v>
      </c>
      <c r="S105" s="32"/>
      <c r="T105" s="33"/>
      <c r="U105" s="33"/>
      <c r="V105" s="33"/>
      <c r="W105" s="33" t="s">
        <v>332</v>
      </c>
      <c r="X105" s="33"/>
      <c r="Y105" s="33"/>
      <c r="Z105" s="33"/>
    </row>
    <row r="106" spans="1:26" ht="15.75" customHeight="1" x14ac:dyDescent="0.25">
      <c r="A106" s="171"/>
      <c r="B106" s="144" t="s">
        <v>1</v>
      </c>
      <c r="C106" s="100" t="s">
        <v>0</v>
      </c>
      <c r="D106" s="100" t="s">
        <v>119</v>
      </c>
      <c r="E106" s="119" t="s">
        <v>9</v>
      </c>
      <c r="F106" s="120"/>
      <c r="G106" s="120"/>
      <c r="H106" s="120"/>
      <c r="I106" s="120"/>
      <c r="J106" s="120"/>
      <c r="K106" s="120"/>
      <c r="L106" s="120"/>
      <c r="M106" s="120"/>
      <c r="N106" s="120"/>
      <c r="O106" s="120"/>
      <c r="P106" s="121"/>
      <c r="Q106" s="119" t="s">
        <v>10</v>
      </c>
      <c r="R106" s="121"/>
      <c r="S106" s="100" t="s">
        <v>54</v>
      </c>
      <c r="T106" s="100" t="s">
        <v>13</v>
      </c>
      <c r="U106" s="100" t="s">
        <v>14</v>
      </c>
      <c r="V106" s="100" t="s">
        <v>15</v>
      </c>
      <c r="W106" s="13" t="s">
        <v>333</v>
      </c>
      <c r="X106" s="100" t="s">
        <v>159</v>
      </c>
      <c r="Y106" s="131" t="s">
        <v>160</v>
      </c>
      <c r="Z106" s="131" t="s">
        <v>122</v>
      </c>
    </row>
    <row r="107" spans="1:26" ht="48" customHeight="1" x14ac:dyDescent="0.25">
      <c r="A107" s="171"/>
      <c r="B107" s="145"/>
      <c r="C107" s="101"/>
      <c r="D107" s="101"/>
      <c r="E107" s="119" t="s">
        <v>273</v>
      </c>
      <c r="F107" s="120"/>
      <c r="G107" s="120"/>
      <c r="H107" s="120"/>
      <c r="I107" s="120"/>
      <c r="J107" s="121"/>
      <c r="K107" s="119" t="s">
        <v>274</v>
      </c>
      <c r="L107" s="120"/>
      <c r="M107" s="120"/>
      <c r="N107" s="120"/>
      <c r="O107" s="120"/>
      <c r="P107" s="121"/>
      <c r="Q107" s="100" t="s">
        <v>11</v>
      </c>
      <c r="R107" s="100" t="s">
        <v>12</v>
      </c>
      <c r="S107" s="101"/>
      <c r="T107" s="101"/>
      <c r="U107" s="101"/>
      <c r="V107" s="101"/>
      <c r="W107" s="14" t="s">
        <v>334</v>
      </c>
      <c r="X107" s="101"/>
      <c r="Y107" s="131"/>
      <c r="Z107" s="131"/>
    </row>
    <row r="108" spans="1:26" x14ac:dyDescent="0.25">
      <c r="A108" s="171"/>
      <c r="B108" s="146"/>
      <c r="C108" s="102"/>
      <c r="D108" s="101"/>
      <c r="E108" s="15" t="s">
        <v>8</v>
      </c>
      <c r="F108" s="15" t="s">
        <v>4</v>
      </c>
      <c r="G108" s="16" t="s">
        <v>5</v>
      </c>
      <c r="H108" s="16" t="s">
        <v>6</v>
      </c>
      <c r="I108" s="16" t="s">
        <v>23</v>
      </c>
      <c r="J108" s="16" t="s">
        <v>7</v>
      </c>
      <c r="K108" s="16" t="s">
        <v>8</v>
      </c>
      <c r="L108" s="16" t="s">
        <v>4</v>
      </c>
      <c r="M108" s="16" t="s">
        <v>5</v>
      </c>
      <c r="N108" s="16" t="s">
        <v>6</v>
      </c>
      <c r="O108" s="16" t="s">
        <v>23</v>
      </c>
      <c r="P108" s="16" t="s">
        <v>7</v>
      </c>
      <c r="Q108" s="102"/>
      <c r="R108" s="102"/>
      <c r="S108" s="102"/>
      <c r="T108" s="102"/>
      <c r="U108" s="102"/>
      <c r="V108" s="102"/>
      <c r="W108" s="17" t="s">
        <v>335</v>
      </c>
      <c r="X108" s="102"/>
      <c r="Y108" s="131"/>
      <c r="Z108" s="131"/>
    </row>
    <row r="109" spans="1:26" x14ac:dyDescent="0.25">
      <c r="A109" s="68"/>
      <c r="B109" s="69">
        <v>1</v>
      </c>
      <c r="C109" s="16">
        <v>2</v>
      </c>
      <c r="D109" s="102"/>
      <c r="E109" s="16">
        <v>3</v>
      </c>
      <c r="F109" s="16">
        <v>4</v>
      </c>
      <c r="G109" s="16">
        <v>5</v>
      </c>
      <c r="H109" s="16">
        <v>6</v>
      </c>
      <c r="I109" s="16">
        <v>7</v>
      </c>
      <c r="J109" s="16">
        <v>8</v>
      </c>
      <c r="K109" s="16">
        <v>9</v>
      </c>
      <c r="L109" s="16">
        <v>10</v>
      </c>
      <c r="M109" s="16">
        <v>11</v>
      </c>
      <c r="N109" s="16">
        <v>12</v>
      </c>
      <c r="O109" s="16">
        <v>13</v>
      </c>
      <c r="P109" s="16">
        <v>14</v>
      </c>
      <c r="Q109" s="16">
        <v>15</v>
      </c>
      <c r="R109" s="16">
        <v>16</v>
      </c>
      <c r="S109" s="16">
        <v>17</v>
      </c>
      <c r="T109" s="16">
        <v>18</v>
      </c>
      <c r="U109" s="16">
        <v>19</v>
      </c>
      <c r="V109" s="15">
        <v>20</v>
      </c>
      <c r="W109" s="16">
        <v>21</v>
      </c>
      <c r="X109" s="16">
        <v>21</v>
      </c>
      <c r="Y109" s="16">
        <v>21</v>
      </c>
      <c r="Z109" s="16"/>
    </row>
    <row r="110" spans="1:26" x14ac:dyDescent="0.25">
      <c r="A110" s="88"/>
      <c r="B110" s="72"/>
      <c r="C110" s="24"/>
      <c r="D110" s="24"/>
      <c r="E110" s="159" t="s">
        <v>69</v>
      </c>
      <c r="F110" s="160"/>
      <c r="G110" s="160"/>
      <c r="H110" s="160"/>
      <c r="I110" s="160"/>
      <c r="J110" s="160"/>
      <c r="K110" s="160"/>
      <c r="L110" s="160"/>
      <c r="M110" s="160"/>
      <c r="N110" s="160"/>
      <c r="O110" s="160"/>
      <c r="P110" s="160"/>
      <c r="Q110" s="160"/>
      <c r="R110" s="160"/>
      <c r="S110" s="160"/>
      <c r="T110" s="160"/>
      <c r="U110" s="160"/>
      <c r="V110" s="161"/>
      <c r="W110" s="24"/>
      <c r="X110" s="24"/>
      <c r="Y110" s="24"/>
      <c r="Z110" s="24"/>
    </row>
    <row r="111" spans="1:26" ht="15" customHeight="1" x14ac:dyDescent="0.25">
      <c r="A111" s="140">
        <v>16</v>
      </c>
      <c r="B111" s="156" t="s">
        <v>17</v>
      </c>
      <c r="C111" s="103" t="s">
        <v>102</v>
      </c>
      <c r="D111" s="103" t="s">
        <v>142</v>
      </c>
      <c r="E111" s="103">
        <v>577.6</v>
      </c>
      <c r="F111" s="103">
        <v>577.6</v>
      </c>
      <c r="G111" s="103">
        <v>0</v>
      </c>
      <c r="H111" s="103">
        <v>0</v>
      </c>
      <c r="I111" s="103">
        <v>0</v>
      </c>
      <c r="J111" s="103">
        <v>0</v>
      </c>
      <c r="K111" s="103">
        <v>577.6</v>
      </c>
      <c r="L111" s="103">
        <v>577.6</v>
      </c>
      <c r="M111" s="103">
        <v>0</v>
      </c>
      <c r="N111" s="103">
        <v>0</v>
      </c>
      <c r="O111" s="103">
        <v>0</v>
      </c>
      <c r="P111" s="103">
        <v>0</v>
      </c>
      <c r="Q111" s="103">
        <v>50</v>
      </c>
      <c r="R111" s="103">
        <v>35</v>
      </c>
      <c r="S111" s="103" t="s">
        <v>472</v>
      </c>
      <c r="T111" s="103" t="s">
        <v>19</v>
      </c>
      <c r="U111" s="103" t="s">
        <v>20</v>
      </c>
      <c r="V111" s="103" t="s">
        <v>52</v>
      </c>
      <c r="W111" s="103" t="s">
        <v>21</v>
      </c>
      <c r="X111" s="103" t="s">
        <v>190</v>
      </c>
      <c r="Y111" s="134" t="s">
        <v>191</v>
      </c>
      <c r="Z111" s="134" t="s">
        <v>175</v>
      </c>
    </row>
    <row r="112" spans="1:26" x14ac:dyDescent="0.25">
      <c r="A112" s="140"/>
      <c r="B112" s="157"/>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34"/>
      <c r="Z112" s="134"/>
    </row>
    <row r="113" spans="1:26" x14ac:dyDescent="0.25">
      <c r="A113" s="140"/>
      <c r="B113" s="157"/>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34"/>
      <c r="Z113" s="134"/>
    </row>
    <row r="114" spans="1:26" x14ac:dyDescent="0.25">
      <c r="A114" s="140"/>
      <c r="B114" s="157"/>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34"/>
      <c r="Z114" s="134"/>
    </row>
    <row r="115" spans="1:26" x14ac:dyDescent="0.25">
      <c r="A115" s="140"/>
      <c r="B115" s="157"/>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34"/>
      <c r="Z115" s="134"/>
    </row>
    <row r="116" spans="1:26" ht="36.75" customHeight="1" x14ac:dyDescent="0.25">
      <c r="A116" s="140"/>
      <c r="B116" s="157"/>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34"/>
      <c r="Z116" s="134"/>
    </row>
    <row r="117" spans="1:26" ht="15" customHeight="1" x14ac:dyDescent="0.25">
      <c r="A117" s="140"/>
      <c r="B117" s="157"/>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34"/>
      <c r="Z117" s="134"/>
    </row>
    <row r="118" spans="1:26" x14ac:dyDescent="0.25">
      <c r="A118" s="140"/>
      <c r="B118" s="157"/>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34"/>
      <c r="Z118" s="134"/>
    </row>
    <row r="119" spans="1:26" x14ac:dyDescent="0.25">
      <c r="A119" s="140"/>
      <c r="B119" s="157"/>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34"/>
      <c r="Z119" s="134"/>
    </row>
    <row r="120" spans="1:26" x14ac:dyDescent="0.25">
      <c r="A120" s="140"/>
      <c r="B120" s="157"/>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34"/>
      <c r="Z120" s="134"/>
    </row>
    <row r="121" spans="1:26" x14ac:dyDescent="0.25">
      <c r="A121" s="140"/>
      <c r="B121" s="158"/>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34"/>
      <c r="Z121" s="134"/>
    </row>
    <row r="122" spans="1:26" ht="94.5" customHeight="1" x14ac:dyDescent="0.25">
      <c r="A122" s="89">
        <v>17</v>
      </c>
      <c r="B122" s="78" t="s">
        <v>18</v>
      </c>
      <c r="C122" s="8" t="s">
        <v>215</v>
      </c>
      <c r="D122" s="20" t="s">
        <v>142</v>
      </c>
      <c r="E122" s="8">
        <v>517.4</v>
      </c>
      <c r="F122" s="8">
        <v>467.4</v>
      </c>
      <c r="G122" s="8">
        <v>0.5</v>
      </c>
      <c r="H122" s="8">
        <v>0</v>
      </c>
      <c r="I122" s="8">
        <v>0</v>
      </c>
      <c r="J122" s="8">
        <v>0</v>
      </c>
      <c r="K122" s="8">
        <v>517.4</v>
      </c>
      <c r="L122" s="8">
        <v>467.4</v>
      </c>
      <c r="M122" s="8">
        <v>0.5</v>
      </c>
      <c r="N122" s="8">
        <v>0</v>
      </c>
      <c r="O122" s="8">
        <v>0</v>
      </c>
      <c r="P122" s="8">
        <v>0</v>
      </c>
      <c r="Q122" s="8">
        <v>48</v>
      </c>
      <c r="R122" s="8">
        <v>24</v>
      </c>
      <c r="S122" s="8" t="s">
        <v>131</v>
      </c>
      <c r="T122" s="8" t="s">
        <v>473</v>
      </c>
      <c r="U122" s="8" t="s">
        <v>132</v>
      </c>
      <c r="V122" s="8" t="s">
        <v>337</v>
      </c>
      <c r="W122" s="8" t="s">
        <v>428</v>
      </c>
      <c r="X122" s="8" t="s">
        <v>190</v>
      </c>
      <c r="Y122" s="8" t="s">
        <v>216</v>
      </c>
      <c r="Z122" s="8" t="s">
        <v>217</v>
      </c>
    </row>
    <row r="123" spans="1:26" x14ac:dyDescent="0.25">
      <c r="A123" s="91"/>
      <c r="B123" s="80"/>
      <c r="C123" s="34" t="s">
        <v>68</v>
      </c>
      <c r="D123" s="34"/>
      <c r="E123" s="34">
        <f>SUM(E111:E122)</f>
        <v>1095</v>
      </c>
      <c r="F123" s="34">
        <f t="shared" ref="F123:R123" si="2">SUM(F111:F122)</f>
        <v>1045</v>
      </c>
      <c r="G123" s="34">
        <f t="shared" si="2"/>
        <v>0.5</v>
      </c>
      <c r="H123" s="34">
        <f t="shared" si="2"/>
        <v>0</v>
      </c>
      <c r="I123" s="34">
        <f t="shared" si="2"/>
        <v>0</v>
      </c>
      <c r="J123" s="34">
        <f t="shared" si="2"/>
        <v>0</v>
      </c>
      <c r="K123" s="34">
        <f t="shared" si="2"/>
        <v>1095</v>
      </c>
      <c r="L123" s="34">
        <f t="shared" si="2"/>
        <v>1045</v>
      </c>
      <c r="M123" s="34">
        <f t="shared" si="2"/>
        <v>0.5</v>
      </c>
      <c r="N123" s="34">
        <f t="shared" si="2"/>
        <v>0</v>
      </c>
      <c r="O123" s="34">
        <f t="shared" si="2"/>
        <v>0</v>
      </c>
      <c r="P123" s="34">
        <f t="shared" si="2"/>
        <v>0</v>
      </c>
      <c r="Q123" s="34">
        <f t="shared" si="2"/>
        <v>98</v>
      </c>
      <c r="R123" s="34">
        <f t="shared" si="2"/>
        <v>59</v>
      </c>
      <c r="S123" s="34"/>
      <c r="T123" s="34"/>
      <c r="U123" s="34"/>
      <c r="V123" s="34"/>
      <c r="W123" s="34"/>
      <c r="X123" s="34"/>
      <c r="Y123" s="34"/>
      <c r="Z123" s="34"/>
    </row>
    <row r="124" spans="1:26" ht="15.75" customHeight="1" x14ac:dyDescent="0.25">
      <c r="A124" s="171"/>
      <c r="B124" s="144" t="s">
        <v>1</v>
      </c>
      <c r="C124" s="100" t="s">
        <v>0</v>
      </c>
      <c r="D124" s="100" t="s">
        <v>119</v>
      </c>
      <c r="E124" s="119" t="s">
        <v>9</v>
      </c>
      <c r="F124" s="120"/>
      <c r="G124" s="120"/>
      <c r="H124" s="120"/>
      <c r="I124" s="120"/>
      <c r="J124" s="120"/>
      <c r="K124" s="120"/>
      <c r="L124" s="120"/>
      <c r="M124" s="120"/>
      <c r="N124" s="120"/>
      <c r="O124" s="120"/>
      <c r="P124" s="121"/>
      <c r="Q124" s="119" t="s">
        <v>10</v>
      </c>
      <c r="R124" s="121"/>
      <c r="S124" s="100" t="s">
        <v>54</v>
      </c>
      <c r="T124" s="100" t="s">
        <v>13</v>
      </c>
      <c r="U124" s="100" t="s">
        <v>14</v>
      </c>
      <c r="V124" s="100" t="s">
        <v>15</v>
      </c>
      <c r="W124" s="100" t="s">
        <v>16</v>
      </c>
      <c r="X124" s="100" t="s">
        <v>159</v>
      </c>
      <c r="Y124" s="131" t="s">
        <v>160</v>
      </c>
      <c r="Z124" s="100" t="s">
        <v>122</v>
      </c>
    </row>
    <row r="125" spans="1:26" ht="38.25" customHeight="1" x14ac:dyDescent="0.25">
      <c r="A125" s="171"/>
      <c r="B125" s="145"/>
      <c r="C125" s="101"/>
      <c r="D125" s="101"/>
      <c r="E125" s="119" t="s">
        <v>2</v>
      </c>
      <c r="F125" s="120"/>
      <c r="G125" s="120"/>
      <c r="H125" s="120"/>
      <c r="I125" s="120"/>
      <c r="J125" s="121"/>
      <c r="K125" s="119" t="s">
        <v>274</v>
      </c>
      <c r="L125" s="120"/>
      <c r="M125" s="120"/>
      <c r="N125" s="120"/>
      <c r="O125" s="120"/>
      <c r="P125" s="121"/>
      <c r="Q125" s="100" t="s">
        <v>11</v>
      </c>
      <c r="R125" s="100" t="s">
        <v>12</v>
      </c>
      <c r="S125" s="101"/>
      <c r="T125" s="101"/>
      <c r="U125" s="101"/>
      <c r="V125" s="101"/>
      <c r="W125" s="101"/>
      <c r="X125" s="101"/>
      <c r="Y125" s="131"/>
      <c r="Z125" s="101"/>
    </row>
    <row r="126" spans="1:26" x14ac:dyDescent="0.25">
      <c r="A126" s="171"/>
      <c r="B126" s="146"/>
      <c r="C126" s="102"/>
      <c r="D126" s="101"/>
      <c r="E126" s="15" t="s">
        <v>8</v>
      </c>
      <c r="F126" s="15" t="s">
        <v>4</v>
      </c>
      <c r="G126" s="16" t="s">
        <v>5</v>
      </c>
      <c r="H126" s="16" t="s">
        <v>6</v>
      </c>
      <c r="I126" s="16" t="s">
        <v>23</v>
      </c>
      <c r="J126" s="16" t="s">
        <v>7</v>
      </c>
      <c r="K126" s="16" t="s">
        <v>8</v>
      </c>
      <c r="L126" s="16" t="s">
        <v>4</v>
      </c>
      <c r="M126" s="16" t="s">
        <v>5</v>
      </c>
      <c r="N126" s="16" t="s">
        <v>6</v>
      </c>
      <c r="O126" s="16" t="s">
        <v>23</v>
      </c>
      <c r="P126" s="16" t="s">
        <v>7</v>
      </c>
      <c r="Q126" s="102"/>
      <c r="R126" s="102"/>
      <c r="S126" s="102"/>
      <c r="T126" s="102"/>
      <c r="U126" s="102"/>
      <c r="V126" s="102"/>
      <c r="W126" s="102"/>
      <c r="X126" s="102"/>
      <c r="Y126" s="131"/>
      <c r="Z126" s="102"/>
    </row>
    <row r="127" spans="1:26" x14ac:dyDescent="0.25">
      <c r="A127" s="68"/>
      <c r="B127" s="69">
        <v>1</v>
      </c>
      <c r="C127" s="68">
        <v>2</v>
      </c>
      <c r="D127" s="102"/>
      <c r="E127" s="68">
        <v>3</v>
      </c>
      <c r="F127" s="68">
        <v>4</v>
      </c>
      <c r="G127" s="68">
        <v>5</v>
      </c>
      <c r="H127" s="68">
        <v>6</v>
      </c>
      <c r="I127" s="68">
        <v>7</v>
      </c>
      <c r="J127" s="68">
        <v>8</v>
      </c>
      <c r="K127" s="68">
        <v>9</v>
      </c>
      <c r="L127" s="68">
        <v>10</v>
      </c>
      <c r="M127" s="68">
        <v>11</v>
      </c>
      <c r="N127" s="68">
        <v>12</v>
      </c>
      <c r="O127" s="68">
        <v>13</v>
      </c>
      <c r="P127" s="68">
        <v>14</v>
      </c>
      <c r="Q127" s="68">
        <v>15</v>
      </c>
      <c r="R127" s="68">
        <v>16</v>
      </c>
      <c r="S127" s="68">
        <v>17</v>
      </c>
      <c r="T127" s="68">
        <v>18</v>
      </c>
      <c r="U127" s="68">
        <v>19</v>
      </c>
      <c r="V127" s="70">
        <v>20</v>
      </c>
      <c r="W127" s="68">
        <v>21</v>
      </c>
      <c r="X127" s="68">
        <v>21</v>
      </c>
      <c r="Y127" s="68">
        <v>21</v>
      </c>
      <c r="Z127" s="70"/>
    </row>
    <row r="128" spans="1:26" ht="17.25" customHeight="1" x14ac:dyDescent="0.25">
      <c r="A128" s="88"/>
      <c r="B128" s="72"/>
      <c r="C128" s="24"/>
      <c r="D128" s="24"/>
      <c r="E128" s="159" t="s">
        <v>70</v>
      </c>
      <c r="F128" s="160"/>
      <c r="G128" s="160"/>
      <c r="H128" s="160"/>
      <c r="I128" s="160"/>
      <c r="J128" s="160"/>
      <c r="K128" s="160"/>
      <c r="L128" s="160"/>
      <c r="M128" s="160"/>
      <c r="N128" s="160"/>
      <c r="O128" s="160"/>
      <c r="P128" s="160"/>
      <c r="Q128" s="160"/>
      <c r="R128" s="160"/>
      <c r="S128" s="160"/>
      <c r="T128" s="160"/>
      <c r="U128" s="160"/>
      <c r="V128" s="161"/>
      <c r="W128" s="24"/>
      <c r="X128" s="24"/>
      <c r="Y128" s="24"/>
      <c r="Z128" s="24"/>
    </row>
    <row r="129" spans="1:26" ht="15" customHeight="1" x14ac:dyDescent="0.25">
      <c r="A129" s="106">
        <v>18</v>
      </c>
      <c r="B129" s="127" t="s">
        <v>17</v>
      </c>
      <c r="C129" s="115" t="s">
        <v>500</v>
      </c>
      <c r="D129" s="115" t="s">
        <v>143</v>
      </c>
      <c r="E129" s="141">
        <v>11409.1</v>
      </c>
      <c r="F129" s="141">
        <v>3422.7</v>
      </c>
      <c r="G129" s="141">
        <v>7986.4</v>
      </c>
      <c r="H129" s="141">
        <v>0</v>
      </c>
      <c r="I129" s="141">
        <v>0</v>
      </c>
      <c r="J129" s="141">
        <v>0</v>
      </c>
      <c r="K129" s="141">
        <v>6897.3</v>
      </c>
      <c r="L129" s="141">
        <v>5163</v>
      </c>
      <c r="M129" s="141">
        <v>2000</v>
      </c>
      <c r="N129" s="141">
        <v>837</v>
      </c>
      <c r="O129" s="141">
        <v>0</v>
      </c>
      <c r="P129" s="141">
        <v>0</v>
      </c>
      <c r="Q129" s="141">
        <v>2100</v>
      </c>
      <c r="R129" s="115">
        <v>450</v>
      </c>
      <c r="S129" s="115" t="s">
        <v>59</v>
      </c>
      <c r="T129" s="115" t="s">
        <v>550</v>
      </c>
      <c r="U129" s="115" t="s">
        <v>92</v>
      </c>
      <c r="V129" s="115" t="s">
        <v>549</v>
      </c>
      <c r="W129" s="115" t="s">
        <v>227</v>
      </c>
      <c r="X129" s="115" t="s">
        <v>188</v>
      </c>
      <c r="Y129" s="115">
        <v>89058933338</v>
      </c>
      <c r="Z129" s="107" t="s">
        <v>331</v>
      </c>
    </row>
    <row r="130" spans="1:26" ht="15" customHeight="1" x14ac:dyDescent="0.25">
      <c r="A130" s="106"/>
      <c r="B130" s="128"/>
      <c r="C130" s="116"/>
      <c r="D130" s="116"/>
      <c r="E130" s="142"/>
      <c r="F130" s="142"/>
      <c r="G130" s="142"/>
      <c r="H130" s="142"/>
      <c r="I130" s="142"/>
      <c r="J130" s="142"/>
      <c r="K130" s="142"/>
      <c r="L130" s="142"/>
      <c r="M130" s="142"/>
      <c r="N130" s="142"/>
      <c r="O130" s="142"/>
      <c r="P130" s="142"/>
      <c r="Q130" s="142"/>
      <c r="R130" s="116"/>
      <c r="S130" s="116"/>
      <c r="T130" s="116"/>
      <c r="U130" s="116"/>
      <c r="V130" s="116"/>
      <c r="W130" s="116"/>
      <c r="X130" s="116"/>
      <c r="Y130" s="116"/>
      <c r="Z130" s="108"/>
    </row>
    <row r="131" spans="1:26" x14ac:dyDescent="0.25">
      <c r="A131" s="106"/>
      <c r="B131" s="128"/>
      <c r="C131" s="116"/>
      <c r="D131" s="116"/>
      <c r="E131" s="142"/>
      <c r="F131" s="142"/>
      <c r="G131" s="142"/>
      <c r="H131" s="142"/>
      <c r="I131" s="142"/>
      <c r="J131" s="142"/>
      <c r="K131" s="142"/>
      <c r="L131" s="142"/>
      <c r="M131" s="142"/>
      <c r="N131" s="142"/>
      <c r="O131" s="142"/>
      <c r="P131" s="142"/>
      <c r="Q131" s="142"/>
      <c r="R131" s="116"/>
      <c r="S131" s="116"/>
      <c r="T131" s="116"/>
      <c r="U131" s="116"/>
      <c r="V131" s="116"/>
      <c r="W131" s="116"/>
      <c r="X131" s="116"/>
      <c r="Y131" s="116"/>
      <c r="Z131" s="108"/>
    </row>
    <row r="132" spans="1:26" x14ac:dyDescent="0.25">
      <c r="A132" s="106"/>
      <c r="B132" s="128"/>
      <c r="C132" s="116"/>
      <c r="D132" s="116"/>
      <c r="E132" s="142"/>
      <c r="F132" s="142"/>
      <c r="G132" s="142"/>
      <c r="H132" s="142"/>
      <c r="I132" s="142"/>
      <c r="J132" s="142"/>
      <c r="K132" s="142"/>
      <c r="L132" s="142"/>
      <c r="M132" s="142"/>
      <c r="N132" s="142"/>
      <c r="O132" s="142"/>
      <c r="P132" s="142"/>
      <c r="Q132" s="142"/>
      <c r="R132" s="116"/>
      <c r="S132" s="116"/>
      <c r="T132" s="116"/>
      <c r="U132" s="116"/>
      <c r="V132" s="116"/>
      <c r="W132" s="116"/>
      <c r="X132" s="116"/>
      <c r="Y132" s="116"/>
      <c r="Z132" s="108"/>
    </row>
    <row r="133" spans="1:26" x14ac:dyDescent="0.25">
      <c r="A133" s="106"/>
      <c r="B133" s="128"/>
      <c r="C133" s="116"/>
      <c r="D133" s="116"/>
      <c r="E133" s="142"/>
      <c r="F133" s="142"/>
      <c r="G133" s="142"/>
      <c r="H133" s="142"/>
      <c r="I133" s="142"/>
      <c r="J133" s="142"/>
      <c r="K133" s="142"/>
      <c r="L133" s="142"/>
      <c r="M133" s="142"/>
      <c r="N133" s="142"/>
      <c r="O133" s="142"/>
      <c r="P133" s="142"/>
      <c r="Q133" s="142"/>
      <c r="R133" s="116"/>
      <c r="S133" s="116"/>
      <c r="T133" s="116"/>
      <c r="U133" s="116"/>
      <c r="V133" s="116"/>
      <c r="W133" s="116"/>
      <c r="X133" s="116"/>
      <c r="Y133" s="116"/>
      <c r="Z133" s="108"/>
    </row>
    <row r="134" spans="1:26" ht="126" customHeight="1" x14ac:dyDescent="0.25">
      <c r="A134" s="106"/>
      <c r="B134" s="129"/>
      <c r="C134" s="117"/>
      <c r="D134" s="117"/>
      <c r="E134" s="143"/>
      <c r="F134" s="143"/>
      <c r="G134" s="143"/>
      <c r="H134" s="143"/>
      <c r="I134" s="143"/>
      <c r="J134" s="143"/>
      <c r="K134" s="143"/>
      <c r="L134" s="143"/>
      <c r="M134" s="143"/>
      <c r="N134" s="143"/>
      <c r="O134" s="143"/>
      <c r="P134" s="143"/>
      <c r="Q134" s="143"/>
      <c r="R134" s="117"/>
      <c r="S134" s="117"/>
      <c r="T134" s="117"/>
      <c r="U134" s="117"/>
      <c r="V134" s="117"/>
      <c r="W134" s="117"/>
      <c r="X134" s="117"/>
      <c r="Y134" s="117"/>
      <c r="Z134" s="109"/>
    </row>
    <row r="135" spans="1:26" ht="185.25" customHeight="1" x14ac:dyDescent="0.25">
      <c r="A135" s="89">
        <v>19</v>
      </c>
      <c r="B135" s="73">
        <v>2</v>
      </c>
      <c r="C135" s="8" t="s">
        <v>501</v>
      </c>
      <c r="D135" s="8" t="s">
        <v>143</v>
      </c>
      <c r="E135" s="8">
        <v>1900</v>
      </c>
      <c r="F135" s="8">
        <v>1423.2</v>
      </c>
      <c r="G135" s="8">
        <v>0</v>
      </c>
      <c r="H135" s="8">
        <v>0</v>
      </c>
      <c r="I135" s="18">
        <v>0</v>
      </c>
      <c r="J135" s="18">
        <v>0</v>
      </c>
      <c r="K135" s="18">
        <v>285.5</v>
      </c>
      <c r="L135" s="18">
        <v>0</v>
      </c>
      <c r="M135" s="18">
        <v>0</v>
      </c>
      <c r="N135" s="18">
        <v>0</v>
      </c>
      <c r="O135" s="18">
        <v>0</v>
      </c>
      <c r="P135" s="18">
        <v>0</v>
      </c>
      <c r="Q135" s="18">
        <v>105</v>
      </c>
      <c r="R135" s="18">
        <v>33</v>
      </c>
      <c r="S135" s="18" t="s">
        <v>551</v>
      </c>
      <c r="T135" s="8" t="s">
        <v>96</v>
      </c>
      <c r="U135" s="8" t="s">
        <v>72</v>
      </c>
      <c r="V135" s="8" t="s">
        <v>338</v>
      </c>
      <c r="W135" s="8" t="s">
        <v>339</v>
      </c>
      <c r="X135" s="8" t="s">
        <v>188</v>
      </c>
      <c r="Y135" s="8" t="s">
        <v>180</v>
      </c>
      <c r="Z135" s="8" t="s">
        <v>331</v>
      </c>
    </row>
    <row r="136" spans="1:26" ht="102.75" hidden="1" customHeight="1" x14ac:dyDescent="0.25">
      <c r="A136" s="90"/>
      <c r="B136" s="74"/>
      <c r="C136" s="35"/>
      <c r="D136" s="35"/>
      <c r="E136" s="36"/>
      <c r="F136" s="36"/>
      <c r="G136" s="36"/>
      <c r="H136" s="36"/>
      <c r="I136" s="36"/>
      <c r="J136" s="36"/>
      <c r="K136" s="36"/>
      <c r="L136" s="36"/>
      <c r="M136" s="36"/>
      <c r="N136" s="36"/>
      <c r="O136" s="36"/>
      <c r="P136" s="36"/>
      <c r="Q136" s="36"/>
      <c r="R136" s="35"/>
      <c r="S136" s="35"/>
      <c r="T136" s="35"/>
      <c r="U136" s="35"/>
      <c r="V136" s="35"/>
      <c r="W136" s="35"/>
      <c r="X136" s="35"/>
      <c r="Y136" s="35"/>
      <c r="Z136" s="30"/>
    </row>
    <row r="137" spans="1:26" ht="102.75" hidden="1" customHeight="1" x14ac:dyDescent="0.25">
      <c r="A137" s="90"/>
      <c r="B137" s="74"/>
      <c r="C137" s="35"/>
      <c r="D137" s="35"/>
      <c r="E137" s="36"/>
      <c r="F137" s="36"/>
      <c r="G137" s="36"/>
      <c r="H137" s="36"/>
      <c r="I137" s="36"/>
      <c r="J137" s="36"/>
      <c r="K137" s="36"/>
      <c r="L137" s="36"/>
      <c r="M137" s="36"/>
      <c r="N137" s="36"/>
      <c r="O137" s="36"/>
      <c r="P137" s="36"/>
      <c r="Q137" s="36"/>
      <c r="R137" s="35"/>
      <c r="S137" s="35"/>
      <c r="T137" s="35"/>
      <c r="U137" s="35"/>
      <c r="V137" s="35"/>
      <c r="W137" s="35"/>
      <c r="X137" s="35"/>
      <c r="Y137" s="35"/>
      <c r="Z137" s="30"/>
    </row>
    <row r="138" spans="1:26" ht="102.75" hidden="1" customHeight="1" x14ac:dyDescent="0.25">
      <c r="A138" s="90"/>
      <c r="B138" s="74"/>
      <c r="C138" s="35"/>
      <c r="D138" s="35"/>
      <c r="E138" s="36"/>
      <c r="F138" s="36"/>
      <c r="G138" s="36"/>
      <c r="H138" s="36"/>
      <c r="I138" s="36"/>
      <c r="J138" s="36"/>
      <c r="K138" s="36"/>
      <c r="L138" s="36"/>
      <c r="M138" s="36"/>
      <c r="N138" s="36"/>
      <c r="O138" s="36"/>
      <c r="P138" s="36"/>
      <c r="Q138" s="36"/>
      <c r="R138" s="35"/>
      <c r="S138" s="35"/>
      <c r="T138" s="35"/>
      <c r="U138" s="35"/>
      <c r="V138" s="35"/>
      <c r="W138" s="35"/>
      <c r="X138" s="35"/>
      <c r="Y138" s="35"/>
      <c r="Z138" s="30"/>
    </row>
    <row r="139" spans="1:26" ht="102.75" hidden="1" customHeight="1" x14ac:dyDescent="0.25">
      <c r="A139" s="90"/>
      <c r="B139" s="74"/>
      <c r="C139" s="35"/>
      <c r="D139" s="35"/>
      <c r="E139" s="36"/>
      <c r="F139" s="36"/>
      <c r="G139" s="36"/>
      <c r="H139" s="36"/>
      <c r="I139" s="36"/>
      <c r="J139" s="36"/>
      <c r="K139" s="36"/>
      <c r="L139" s="36"/>
      <c r="M139" s="36"/>
      <c r="N139" s="36"/>
      <c r="O139" s="36"/>
      <c r="P139" s="36"/>
      <c r="Q139" s="36"/>
      <c r="R139" s="35"/>
      <c r="S139" s="35"/>
      <c r="T139" s="35"/>
      <c r="U139" s="35"/>
      <c r="V139" s="35"/>
      <c r="W139" s="35"/>
      <c r="X139" s="35"/>
      <c r="Y139" s="35"/>
      <c r="Z139" s="30"/>
    </row>
    <row r="140" spans="1:26" ht="102.75" hidden="1" customHeight="1" x14ac:dyDescent="0.25">
      <c r="A140" s="90"/>
      <c r="B140" s="74"/>
      <c r="C140" s="35"/>
      <c r="D140" s="35"/>
      <c r="E140" s="36"/>
      <c r="F140" s="36"/>
      <c r="G140" s="36"/>
      <c r="H140" s="36"/>
      <c r="I140" s="36"/>
      <c r="J140" s="36"/>
      <c r="K140" s="36"/>
      <c r="L140" s="36"/>
      <c r="M140" s="36"/>
      <c r="N140" s="36"/>
      <c r="O140" s="36"/>
      <c r="P140" s="36"/>
      <c r="Q140" s="36"/>
      <c r="R140" s="35"/>
      <c r="S140" s="35"/>
      <c r="T140" s="35"/>
      <c r="U140" s="35"/>
      <c r="V140" s="35"/>
      <c r="W140" s="35"/>
      <c r="X140" s="35"/>
      <c r="Y140" s="35"/>
      <c r="Z140" s="30"/>
    </row>
    <row r="141" spans="1:26" ht="15" customHeight="1" x14ac:dyDescent="0.25">
      <c r="A141" s="106">
        <v>20</v>
      </c>
      <c r="B141" s="127" t="s">
        <v>22</v>
      </c>
      <c r="C141" s="115" t="s">
        <v>502</v>
      </c>
      <c r="D141" s="115" t="s">
        <v>143</v>
      </c>
      <c r="E141" s="115">
        <v>1563</v>
      </c>
      <c r="F141" s="115">
        <v>0</v>
      </c>
      <c r="G141" s="115">
        <v>614.93700000000001</v>
      </c>
      <c r="H141" s="115">
        <v>0</v>
      </c>
      <c r="I141" s="115">
        <v>0</v>
      </c>
      <c r="J141" s="115">
        <v>0</v>
      </c>
      <c r="K141" s="115">
        <v>938</v>
      </c>
      <c r="L141" s="115">
        <v>0</v>
      </c>
      <c r="M141" s="115">
        <v>0</v>
      </c>
      <c r="N141" s="115">
        <v>0</v>
      </c>
      <c r="O141" s="115">
        <v>0</v>
      </c>
      <c r="P141" s="115">
        <v>0</v>
      </c>
      <c r="Q141" s="115">
        <v>75</v>
      </c>
      <c r="R141" s="115">
        <v>30</v>
      </c>
      <c r="S141" s="115" t="s">
        <v>262</v>
      </c>
      <c r="T141" s="115" t="s">
        <v>495</v>
      </c>
      <c r="U141" s="115" t="s">
        <v>263</v>
      </c>
      <c r="V141" s="115" t="s">
        <v>496</v>
      </c>
      <c r="W141" s="115" t="s">
        <v>228</v>
      </c>
      <c r="X141" s="115" t="s">
        <v>188</v>
      </c>
      <c r="Y141" s="115" t="s">
        <v>181</v>
      </c>
      <c r="Z141" s="132" t="s">
        <v>340</v>
      </c>
    </row>
    <row r="142" spans="1:26" x14ac:dyDescent="0.25">
      <c r="A142" s="106"/>
      <c r="B142" s="128"/>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32"/>
    </row>
    <row r="143" spans="1:26" x14ac:dyDescent="0.25">
      <c r="A143" s="106"/>
      <c r="B143" s="128"/>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32"/>
    </row>
    <row r="144" spans="1:26" x14ac:dyDescent="0.25">
      <c r="A144" s="106"/>
      <c r="B144" s="128"/>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32"/>
    </row>
    <row r="145" spans="1:26" x14ac:dyDescent="0.25">
      <c r="A145" s="106"/>
      <c r="B145" s="128"/>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32"/>
    </row>
    <row r="146" spans="1:26" x14ac:dyDescent="0.25">
      <c r="A146" s="106"/>
      <c r="B146" s="128"/>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32"/>
    </row>
    <row r="147" spans="1:26" ht="47.25" customHeight="1" x14ac:dyDescent="0.25">
      <c r="A147" s="106"/>
      <c r="B147" s="128"/>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32"/>
    </row>
    <row r="148" spans="1:26" ht="60" customHeight="1" x14ac:dyDescent="0.25">
      <c r="A148" s="106"/>
      <c r="B148" s="129"/>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32"/>
    </row>
    <row r="149" spans="1:26" ht="111.75" customHeight="1" x14ac:dyDescent="0.25">
      <c r="A149" s="90">
        <v>21</v>
      </c>
      <c r="B149" s="73">
        <v>4</v>
      </c>
      <c r="C149" s="26" t="s">
        <v>443</v>
      </c>
      <c r="D149" s="26" t="s">
        <v>143</v>
      </c>
      <c r="E149" s="26">
        <v>264.2</v>
      </c>
      <c r="F149" s="26">
        <v>264.2</v>
      </c>
      <c r="G149" s="26"/>
      <c r="H149" s="37"/>
      <c r="I149" s="37"/>
      <c r="J149" s="37"/>
      <c r="K149" s="37">
        <v>78.599999999999994</v>
      </c>
      <c r="L149" s="37"/>
      <c r="M149" s="37"/>
      <c r="N149" s="37"/>
      <c r="O149" s="37"/>
      <c r="P149" s="37"/>
      <c r="Q149" s="37">
        <v>35</v>
      </c>
      <c r="R149" s="37">
        <v>35</v>
      </c>
      <c r="S149" s="37" t="s">
        <v>130</v>
      </c>
      <c r="T149" s="37"/>
      <c r="U149" s="37" t="s">
        <v>286</v>
      </c>
      <c r="V149" s="37" t="s">
        <v>287</v>
      </c>
      <c r="W149" s="37"/>
      <c r="X149" s="37"/>
      <c r="Y149" s="37" t="s">
        <v>293</v>
      </c>
      <c r="Z149" s="26"/>
    </row>
    <row r="150" spans="1:26" s="27" customFormat="1" ht="112.5" customHeight="1" x14ac:dyDescent="0.25">
      <c r="A150" s="90">
        <v>22</v>
      </c>
      <c r="B150" s="75">
        <v>5</v>
      </c>
      <c r="C150" s="37" t="s">
        <v>444</v>
      </c>
      <c r="D150" s="35" t="s">
        <v>143</v>
      </c>
      <c r="E150" s="37">
        <v>400.89</v>
      </c>
      <c r="F150" s="37">
        <v>400.89</v>
      </c>
      <c r="G150" s="37">
        <v>0</v>
      </c>
      <c r="H150" s="37">
        <v>0</v>
      </c>
      <c r="I150" s="37">
        <v>0</v>
      </c>
      <c r="J150" s="37">
        <v>0</v>
      </c>
      <c r="K150" s="37">
        <v>0</v>
      </c>
      <c r="L150" s="37">
        <v>0</v>
      </c>
      <c r="M150" s="37">
        <v>0</v>
      </c>
      <c r="N150" s="37">
        <v>0</v>
      </c>
      <c r="O150" s="37">
        <v>0</v>
      </c>
      <c r="P150" s="37">
        <v>0</v>
      </c>
      <c r="Q150" s="37">
        <v>17</v>
      </c>
      <c r="R150" s="37">
        <v>17</v>
      </c>
      <c r="S150" s="37" t="s">
        <v>271</v>
      </c>
      <c r="T150" s="37"/>
      <c r="U150" s="37" t="s">
        <v>272</v>
      </c>
      <c r="V150" s="37"/>
      <c r="W150" s="37"/>
      <c r="X150" s="37"/>
      <c r="Y150" s="37" t="s">
        <v>264</v>
      </c>
      <c r="Z150" s="26" t="s">
        <v>265</v>
      </c>
    </row>
    <row r="151" spans="1:26" ht="15" customHeight="1" x14ac:dyDescent="0.25">
      <c r="A151" s="106">
        <v>23</v>
      </c>
      <c r="B151" s="127">
        <v>6</v>
      </c>
      <c r="C151" s="115" t="s">
        <v>103</v>
      </c>
      <c r="D151" s="115" t="s">
        <v>143</v>
      </c>
      <c r="E151" s="115">
        <v>657.7</v>
      </c>
      <c r="F151" s="115">
        <v>657.7</v>
      </c>
      <c r="G151" s="115">
        <v>0</v>
      </c>
      <c r="H151" s="115">
        <v>0</v>
      </c>
      <c r="I151" s="115">
        <v>0</v>
      </c>
      <c r="J151" s="115">
        <v>0</v>
      </c>
      <c r="K151" s="115">
        <v>590</v>
      </c>
      <c r="L151" s="115">
        <v>590</v>
      </c>
      <c r="M151" s="115">
        <v>0</v>
      </c>
      <c r="N151" s="115">
        <v>0</v>
      </c>
      <c r="O151" s="115">
        <v>0</v>
      </c>
      <c r="P151" s="115">
        <v>0</v>
      </c>
      <c r="Q151" s="115">
        <v>127</v>
      </c>
      <c r="R151" s="115">
        <v>38</v>
      </c>
      <c r="S151" s="115" t="s">
        <v>58</v>
      </c>
      <c r="T151" s="115" t="s">
        <v>497</v>
      </c>
      <c r="U151" s="115" t="s">
        <v>499</v>
      </c>
      <c r="V151" s="115" t="s">
        <v>498</v>
      </c>
      <c r="W151" s="115" t="s">
        <v>229</v>
      </c>
      <c r="X151" s="115" t="s">
        <v>188</v>
      </c>
      <c r="Y151" s="132" t="s">
        <v>182</v>
      </c>
      <c r="Z151" s="132" t="s">
        <v>341</v>
      </c>
    </row>
    <row r="152" spans="1:26" x14ac:dyDescent="0.25">
      <c r="A152" s="106"/>
      <c r="B152" s="128"/>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32"/>
      <c r="Z152" s="132"/>
    </row>
    <row r="153" spans="1:26" x14ac:dyDescent="0.25">
      <c r="A153" s="106"/>
      <c r="B153" s="128"/>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32"/>
      <c r="Z153" s="132"/>
    </row>
    <row r="154" spans="1:26" x14ac:dyDescent="0.25">
      <c r="A154" s="106"/>
      <c r="B154" s="128"/>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32"/>
      <c r="Z154" s="132"/>
    </row>
    <row r="155" spans="1:26" x14ac:dyDescent="0.25">
      <c r="A155" s="106"/>
      <c r="B155" s="128"/>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32"/>
      <c r="Z155" s="132"/>
    </row>
    <row r="156" spans="1:26" x14ac:dyDescent="0.25">
      <c r="A156" s="106"/>
      <c r="B156" s="128"/>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32"/>
      <c r="Z156" s="132"/>
    </row>
    <row r="157" spans="1:26" ht="106.5" customHeight="1" x14ac:dyDescent="0.25">
      <c r="A157" s="106"/>
      <c r="B157" s="128"/>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32"/>
      <c r="Z157" s="132"/>
    </row>
    <row r="158" spans="1:26" x14ac:dyDescent="0.25">
      <c r="A158" s="106"/>
      <c r="B158" s="128"/>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32"/>
      <c r="Z158" s="132"/>
    </row>
    <row r="159" spans="1:26" x14ac:dyDescent="0.25">
      <c r="A159" s="106"/>
      <c r="B159" s="128"/>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32"/>
      <c r="Z159" s="132"/>
    </row>
    <row r="160" spans="1:26" x14ac:dyDescent="0.25">
      <c r="A160" s="106"/>
      <c r="B160" s="128"/>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32"/>
      <c r="Z160" s="132"/>
    </row>
    <row r="161" spans="1:26" x14ac:dyDescent="0.25">
      <c r="A161" s="106"/>
      <c r="B161" s="129"/>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32"/>
      <c r="Z161" s="132"/>
    </row>
    <row r="162" spans="1:26" ht="15" customHeight="1" x14ac:dyDescent="0.25">
      <c r="A162" s="106">
        <v>24</v>
      </c>
      <c r="B162" s="127">
        <v>7</v>
      </c>
      <c r="C162" s="115" t="s">
        <v>117</v>
      </c>
      <c r="D162" s="115" t="s">
        <v>143</v>
      </c>
      <c r="E162" s="115">
        <v>254.63</v>
      </c>
      <c r="F162" s="115">
        <v>254.63</v>
      </c>
      <c r="G162" s="115">
        <v>0</v>
      </c>
      <c r="H162" s="115">
        <v>0</v>
      </c>
      <c r="I162" s="115">
        <v>0</v>
      </c>
      <c r="J162" s="115">
        <v>0</v>
      </c>
      <c r="K162" s="115">
        <v>217.1</v>
      </c>
      <c r="L162" s="115">
        <v>217.1</v>
      </c>
      <c r="M162" s="115">
        <v>0</v>
      </c>
      <c r="N162" s="115">
        <v>0</v>
      </c>
      <c r="O162" s="115">
        <v>0</v>
      </c>
      <c r="P162" s="115">
        <v>0</v>
      </c>
      <c r="Q162" s="115">
        <v>146</v>
      </c>
      <c r="R162" s="115">
        <v>26</v>
      </c>
      <c r="S162" s="115" t="s">
        <v>230</v>
      </c>
      <c r="T162" s="115" t="s">
        <v>231</v>
      </c>
      <c r="U162" s="115" t="s">
        <v>94</v>
      </c>
      <c r="V162" s="115" t="s">
        <v>555</v>
      </c>
      <c r="W162" s="115" t="s">
        <v>284</v>
      </c>
      <c r="X162" s="115" t="s">
        <v>188</v>
      </c>
      <c r="Y162" s="132" t="s">
        <v>183</v>
      </c>
      <c r="Z162" s="115" t="s">
        <v>331</v>
      </c>
    </row>
    <row r="163" spans="1:26" x14ac:dyDescent="0.25">
      <c r="A163" s="106"/>
      <c r="B163" s="128"/>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32"/>
      <c r="Z163" s="116"/>
    </row>
    <row r="164" spans="1:26" x14ac:dyDescent="0.25">
      <c r="A164" s="106"/>
      <c r="B164" s="128"/>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32"/>
      <c r="Z164" s="116"/>
    </row>
    <row r="165" spans="1:26" x14ac:dyDescent="0.25">
      <c r="A165" s="106"/>
      <c r="B165" s="128"/>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32"/>
      <c r="Z165" s="116"/>
    </row>
    <row r="166" spans="1:26" x14ac:dyDescent="0.25">
      <c r="A166" s="106"/>
      <c r="B166" s="128"/>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32"/>
      <c r="Z166" s="116"/>
    </row>
    <row r="167" spans="1:26" x14ac:dyDescent="0.25">
      <c r="A167" s="106"/>
      <c r="B167" s="128"/>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32"/>
      <c r="Z167" s="116"/>
    </row>
    <row r="168" spans="1:26" x14ac:dyDescent="0.25">
      <c r="A168" s="106"/>
      <c r="B168" s="128"/>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32"/>
      <c r="Z168" s="116"/>
    </row>
    <row r="169" spans="1:26" x14ac:dyDescent="0.25">
      <c r="A169" s="106"/>
      <c r="B169" s="128"/>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32"/>
      <c r="Z169" s="116"/>
    </row>
    <row r="170" spans="1:26" x14ac:dyDescent="0.25">
      <c r="A170" s="106"/>
      <c r="B170" s="128"/>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32"/>
      <c r="Z170" s="116"/>
    </row>
    <row r="171" spans="1:26" x14ac:dyDescent="0.25">
      <c r="A171" s="106"/>
      <c r="B171" s="129"/>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32"/>
      <c r="Z171" s="117"/>
    </row>
    <row r="172" spans="1:26" ht="15" customHeight="1" x14ac:dyDescent="0.25">
      <c r="A172" s="106">
        <v>25</v>
      </c>
      <c r="B172" s="127">
        <v>8</v>
      </c>
      <c r="C172" s="115" t="s">
        <v>104</v>
      </c>
      <c r="D172" s="115" t="s">
        <v>143</v>
      </c>
      <c r="E172" s="115">
        <v>2438.3000000000002</v>
      </c>
      <c r="F172" s="115">
        <v>865</v>
      </c>
      <c r="G172" s="115">
        <v>1590</v>
      </c>
      <c r="H172" s="115">
        <v>0</v>
      </c>
      <c r="I172" s="115">
        <v>0</v>
      </c>
      <c r="J172" s="115">
        <v>0</v>
      </c>
      <c r="K172" s="115">
        <v>848.3</v>
      </c>
      <c r="L172" s="115">
        <v>848.3</v>
      </c>
      <c r="M172" s="115">
        <v>0</v>
      </c>
      <c r="N172" s="115">
        <v>0</v>
      </c>
      <c r="O172" s="115">
        <v>0</v>
      </c>
      <c r="P172" s="115">
        <v>0</v>
      </c>
      <c r="Q172" s="115">
        <v>115</v>
      </c>
      <c r="R172" s="115">
        <v>0</v>
      </c>
      <c r="S172" s="115" t="s">
        <v>556</v>
      </c>
      <c r="T172" s="115" t="s">
        <v>51</v>
      </c>
      <c r="U172" s="115" t="s">
        <v>80</v>
      </c>
      <c r="V172" s="115" t="s">
        <v>283</v>
      </c>
      <c r="W172" s="115" t="s">
        <v>342</v>
      </c>
      <c r="X172" s="115" t="s">
        <v>188</v>
      </c>
      <c r="Y172" s="132" t="s">
        <v>184</v>
      </c>
      <c r="Z172" s="115" t="s">
        <v>331</v>
      </c>
    </row>
    <row r="173" spans="1:26" x14ac:dyDescent="0.25">
      <c r="A173" s="106"/>
      <c r="B173" s="128"/>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32"/>
      <c r="Z173" s="116"/>
    </row>
    <row r="174" spans="1:26" x14ac:dyDescent="0.25">
      <c r="A174" s="106"/>
      <c r="B174" s="128"/>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32"/>
      <c r="Z174" s="116"/>
    </row>
    <row r="175" spans="1:26" x14ac:dyDescent="0.25">
      <c r="A175" s="106"/>
      <c r="B175" s="128"/>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32"/>
      <c r="Z175" s="116"/>
    </row>
    <row r="176" spans="1:26" x14ac:dyDescent="0.25">
      <c r="A176" s="106"/>
      <c r="B176" s="128"/>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32"/>
      <c r="Z176" s="116"/>
    </row>
    <row r="177" spans="1:26" x14ac:dyDescent="0.25">
      <c r="A177" s="106"/>
      <c r="B177" s="128"/>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32"/>
      <c r="Z177" s="116"/>
    </row>
    <row r="178" spans="1:26" x14ac:dyDescent="0.25">
      <c r="A178" s="106"/>
      <c r="B178" s="128"/>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32"/>
      <c r="Z178" s="116"/>
    </row>
    <row r="179" spans="1:26" x14ac:dyDescent="0.25">
      <c r="A179" s="106"/>
      <c r="B179" s="128"/>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32"/>
      <c r="Z179" s="116"/>
    </row>
    <row r="180" spans="1:26" ht="98.25" customHeight="1" x14ac:dyDescent="0.25">
      <c r="A180" s="106"/>
      <c r="B180" s="129"/>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32"/>
      <c r="Z180" s="116"/>
    </row>
    <row r="181" spans="1:26" ht="15" customHeight="1" x14ac:dyDescent="0.25">
      <c r="A181" s="106">
        <v>26</v>
      </c>
      <c r="B181" s="127">
        <v>9</v>
      </c>
      <c r="C181" s="115" t="s">
        <v>105</v>
      </c>
      <c r="D181" s="115" t="s">
        <v>143</v>
      </c>
      <c r="E181" s="115">
        <v>1227</v>
      </c>
      <c r="F181" s="115">
        <v>1227</v>
      </c>
      <c r="G181" s="115">
        <v>0</v>
      </c>
      <c r="H181" s="115">
        <v>0</v>
      </c>
      <c r="I181" s="115">
        <v>0</v>
      </c>
      <c r="J181" s="115">
        <v>0</v>
      </c>
      <c r="K181" s="115">
        <v>49.3</v>
      </c>
      <c r="L181" s="115">
        <v>0</v>
      </c>
      <c r="M181" s="115">
        <v>49.3</v>
      </c>
      <c r="N181" s="115">
        <v>0</v>
      </c>
      <c r="O181" s="115">
        <v>0</v>
      </c>
      <c r="P181" s="115">
        <v>0</v>
      </c>
      <c r="Q181" s="115">
        <v>115</v>
      </c>
      <c r="R181" s="115">
        <v>11</v>
      </c>
      <c r="S181" s="115" t="s">
        <v>93</v>
      </c>
      <c r="T181" s="115" t="s">
        <v>47</v>
      </c>
      <c r="U181" s="115" t="s">
        <v>48</v>
      </c>
      <c r="V181" s="115" t="s">
        <v>233</v>
      </c>
      <c r="W181" s="115" t="s">
        <v>232</v>
      </c>
      <c r="X181" s="115" t="s">
        <v>188</v>
      </c>
      <c r="Y181" s="132" t="s">
        <v>185</v>
      </c>
      <c r="Z181" s="115" t="s">
        <v>331</v>
      </c>
    </row>
    <row r="182" spans="1:26" x14ac:dyDescent="0.25">
      <c r="A182" s="106"/>
      <c r="B182" s="128"/>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32"/>
      <c r="Z182" s="116"/>
    </row>
    <row r="183" spans="1:26" x14ac:dyDescent="0.25">
      <c r="A183" s="106"/>
      <c r="B183" s="128"/>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32"/>
      <c r="Z183" s="116"/>
    </row>
    <row r="184" spans="1:26" x14ac:dyDescent="0.25">
      <c r="A184" s="106"/>
      <c r="B184" s="128"/>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32"/>
      <c r="Z184" s="116"/>
    </row>
    <row r="185" spans="1:26" x14ac:dyDescent="0.25">
      <c r="A185" s="106"/>
      <c r="B185" s="128"/>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32"/>
      <c r="Z185" s="116"/>
    </row>
    <row r="186" spans="1:26" x14ac:dyDescent="0.25">
      <c r="A186" s="106"/>
      <c r="B186" s="128"/>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32"/>
      <c r="Z186" s="116"/>
    </row>
    <row r="187" spans="1:26" ht="65.25" customHeight="1" x14ac:dyDescent="0.25">
      <c r="A187" s="106"/>
      <c r="B187" s="128"/>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32"/>
      <c r="Z187" s="116"/>
    </row>
    <row r="188" spans="1:26" x14ac:dyDescent="0.25">
      <c r="A188" s="106"/>
      <c r="B188" s="128"/>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32"/>
      <c r="Z188" s="116"/>
    </row>
    <row r="189" spans="1:26" x14ac:dyDescent="0.25">
      <c r="A189" s="106"/>
      <c r="B189" s="128"/>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32"/>
      <c r="Z189" s="116"/>
    </row>
    <row r="190" spans="1:26" x14ac:dyDescent="0.25">
      <c r="A190" s="106"/>
      <c r="B190" s="129"/>
      <c r="C190" s="117"/>
      <c r="D190" s="117"/>
      <c r="E190" s="117"/>
      <c r="F190" s="117"/>
      <c r="G190" s="117"/>
      <c r="H190" s="117"/>
      <c r="I190" s="117"/>
      <c r="J190" s="117"/>
      <c r="K190" s="117"/>
      <c r="L190" s="117"/>
      <c r="M190" s="117"/>
      <c r="N190" s="117"/>
      <c r="O190" s="117"/>
      <c r="P190" s="117"/>
      <c r="Q190" s="117"/>
      <c r="R190" s="117"/>
      <c r="S190" s="117"/>
      <c r="T190" s="117"/>
      <c r="U190" s="117"/>
      <c r="V190" s="117"/>
      <c r="W190" s="117"/>
      <c r="X190" s="117"/>
      <c r="Y190" s="132"/>
      <c r="Z190" s="117"/>
    </row>
    <row r="191" spans="1:26" ht="142.5" x14ac:dyDescent="0.25">
      <c r="A191" s="90">
        <v>27</v>
      </c>
      <c r="B191" s="75">
        <v>10</v>
      </c>
      <c r="C191" s="37" t="s">
        <v>424</v>
      </c>
      <c r="D191" s="37" t="s">
        <v>143</v>
      </c>
      <c r="E191" s="37">
        <v>1350</v>
      </c>
      <c r="F191" s="37">
        <v>400</v>
      </c>
      <c r="G191" s="37">
        <v>945</v>
      </c>
      <c r="H191" s="37"/>
      <c r="I191" s="37"/>
      <c r="J191" s="37"/>
      <c r="K191" s="37">
        <v>64</v>
      </c>
      <c r="L191" s="37"/>
      <c r="M191" s="37"/>
      <c r="N191" s="37"/>
      <c r="O191" s="37"/>
      <c r="P191" s="37"/>
      <c r="Q191" s="37">
        <v>90</v>
      </c>
      <c r="R191" s="37">
        <v>24</v>
      </c>
      <c r="S191" s="37" t="s">
        <v>382</v>
      </c>
      <c r="T191" s="37"/>
      <c r="U191" s="37"/>
      <c r="V191" s="37"/>
      <c r="W191" s="37"/>
      <c r="X191" s="37"/>
      <c r="Y191" s="26"/>
      <c r="Z191" s="37" t="s">
        <v>426</v>
      </c>
    </row>
    <row r="192" spans="1:26" ht="160.5" customHeight="1" x14ac:dyDescent="0.25">
      <c r="A192" s="90">
        <v>28</v>
      </c>
      <c r="B192" s="75">
        <v>11</v>
      </c>
      <c r="C192" s="26" t="s">
        <v>351</v>
      </c>
      <c r="D192" s="26" t="str">
        <f>$D$181</f>
        <v>Минсельхоз РД</v>
      </c>
      <c r="E192" s="26">
        <v>510</v>
      </c>
      <c r="F192" s="26">
        <v>108</v>
      </c>
      <c r="G192" s="26">
        <v>408</v>
      </c>
      <c r="H192" s="26"/>
      <c r="I192" s="26"/>
      <c r="J192" s="26"/>
      <c r="K192" s="26">
        <v>270</v>
      </c>
      <c r="L192" s="26">
        <v>60</v>
      </c>
      <c r="M192" s="26">
        <v>200</v>
      </c>
      <c r="N192" s="26"/>
      <c r="O192" s="26"/>
      <c r="P192" s="26"/>
      <c r="Q192" s="26">
        <v>55</v>
      </c>
      <c r="R192" s="26">
        <v>5</v>
      </c>
      <c r="S192" s="26" t="s">
        <v>155</v>
      </c>
      <c r="T192" s="26"/>
      <c r="U192" s="26"/>
      <c r="V192" s="26" t="s">
        <v>429</v>
      </c>
      <c r="W192" s="26" t="s">
        <v>430</v>
      </c>
      <c r="X192" s="26"/>
      <c r="Y192" s="26" t="s">
        <v>352</v>
      </c>
      <c r="Z192" s="26" t="s">
        <v>340</v>
      </c>
    </row>
    <row r="193" spans="1:26" ht="298.5" customHeight="1" x14ac:dyDescent="0.25">
      <c r="A193" s="90">
        <v>29</v>
      </c>
      <c r="B193" s="73">
        <v>12</v>
      </c>
      <c r="C193" s="37" t="s">
        <v>218</v>
      </c>
      <c r="D193" s="35" t="s">
        <v>143</v>
      </c>
      <c r="E193" s="37">
        <v>3275</v>
      </c>
      <c r="F193" s="37"/>
      <c r="G193" s="37">
        <v>825</v>
      </c>
      <c r="H193" s="37">
        <v>0</v>
      </c>
      <c r="I193" s="37">
        <v>0</v>
      </c>
      <c r="J193" s="37">
        <v>0</v>
      </c>
      <c r="K193" s="37">
        <v>825</v>
      </c>
      <c r="L193" s="37">
        <v>825</v>
      </c>
      <c r="M193" s="37">
        <v>0</v>
      </c>
      <c r="N193" s="37">
        <v>0</v>
      </c>
      <c r="O193" s="37">
        <v>0</v>
      </c>
      <c r="P193" s="37">
        <v>0</v>
      </c>
      <c r="Q193" s="37">
        <v>241</v>
      </c>
      <c r="R193" s="37">
        <v>22</v>
      </c>
      <c r="S193" s="37" t="s">
        <v>131</v>
      </c>
      <c r="T193" s="37" t="s">
        <v>234</v>
      </c>
      <c r="U193" s="37" t="s">
        <v>235</v>
      </c>
      <c r="V193" s="37" t="s">
        <v>554</v>
      </c>
      <c r="W193" s="37" t="s">
        <v>31</v>
      </c>
      <c r="X193" s="37" t="s">
        <v>188</v>
      </c>
      <c r="Y193" s="37" t="s">
        <v>186</v>
      </c>
      <c r="Z193" s="37" t="s">
        <v>331</v>
      </c>
    </row>
    <row r="194" spans="1:26" ht="15" customHeight="1" x14ac:dyDescent="0.25">
      <c r="A194" s="106">
        <v>30</v>
      </c>
      <c r="B194" s="127">
        <v>13</v>
      </c>
      <c r="C194" s="115" t="s">
        <v>106</v>
      </c>
      <c r="D194" s="115" t="s">
        <v>143</v>
      </c>
      <c r="E194" s="141">
        <v>327</v>
      </c>
      <c r="F194" s="141">
        <v>82.5</v>
      </c>
      <c r="G194" s="141">
        <v>244.5</v>
      </c>
      <c r="H194" s="141">
        <v>0</v>
      </c>
      <c r="I194" s="141">
        <v>0</v>
      </c>
      <c r="J194" s="141">
        <v>0</v>
      </c>
      <c r="K194" s="141">
        <v>11</v>
      </c>
      <c r="L194" s="141">
        <v>11</v>
      </c>
      <c r="M194" s="141">
        <v>0</v>
      </c>
      <c r="N194" s="141">
        <v>0</v>
      </c>
      <c r="O194" s="141">
        <v>0</v>
      </c>
      <c r="P194" s="141">
        <v>0</v>
      </c>
      <c r="Q194" s="141">
        <v>115</v>
      </c>
      <c r="R194" s="141">
        <v>25</v>
      </c>
      <c r="S194" s="141" t="s">
        <v>557</v>
      </c>
      <c r="T194" s="115" t="s">
        <v>343</v>
      </c>
      <c r="U194" s="115" t="s">
        <v>95</v>
      </c>
      <c r="V194" s="115" t="s">
        <v>285</v>
      </c>
      <c r="W194" s="115" t="s">
        <v>50</v>
      </c>
      <c r="X194" s="115" t="s">
        <v>189</v>
      </c>
      <c r="Y194" s="132" t="s">
        <v>187</v>
      </c>
      <c r="Z194" s="132" t="s">
        <v>331</v>
      </c>
    </row>
    <row r="195" spans="1:26" x14ac:dyDescent="0.25">
      <c r="A195" s="106"/>
      <c r="B195" s="128"/>
      <c r="C195" s="116"/>
      <c r="D195" s="116"/>
      <c r="E195" s="142"/>
      <c r="F195" s="142"/>
      <c r="G195" s="142"/>
      <c r="H195" s="142"/>
      <c r="I195" s="142"/>
      <c r="J195" s="142"/>
      <c r="K195" s="142"/>
      <c r="L195" s="142"/>
      <c r="M195" s="142"/>
      <c r="N195" s="142"/>
      <c r="O195" s="142"/>
      <c r="P195" s="142"/>
      <c r="Q195" s="142"/>
      <c r="R195" s="142"/>
      <c r="S195" s="142"/>
      <c r="T195" s="116"/>
      <c r="U195" s="116"/>
      <c r="V195" s="116"/>
      <c r="W195" s="116"/>
      <c r="X195" s="116"/>
      <c r="Y195" s="133"/>
      <c r="Z195" s="133"/>
    </row>
    <row r="196" spans="1:26" x14ac:dyDescent="0.25">
      <c r="A196" s="106"/>
      <c r="B196" s="128"/>
      <c r="C196" s="116"/>
      <c r="D196" s="116"/>
      <c r="E196" s="142"/>
      <c r="F196" s="142"/>
      <c r="G196" s="142"/>
      <c r="H196" s="142"/>
      <c r="I196" s="142"/>
      <c r="J196" s="142"/>
      <c r="K196" s="142"/>
      <c r="L196" s="142"/>
      <c r="M196" s="142"/>
      <c r="N196" s="142"/>
      <c r="O196" s="142"/>
      <c r="P196" s="142"/>
      <c r="Q196" s="142"/>
      <c r="R196" s="142"/>
      <c r="S196" s="142"/>
      <c r="T196" s="116"/>
      <c r="U196" s="116"/>
      <c r="V196" s="116"/>
      <c r="W196" s="116"/>
      <c r="X196" s="116"/>
      <c r="Y196" s="133"/>
      <c r="Z196" s="133"/>
    </row>
    <row r="197" spans="1:26" x14ac:dyDescent="0.25">
      <c r="A197" s="106"/>
      <c r="B197" s="128"/>
      <c r="C197" s="116"/>
      <c r="D197" s="116"/>
      <c r="E197" s="142"/>
      <c r="F197" s="142"/>
      <c r="G197" s="142"/>
      <c r="H197" s="142"/>
      <c r="I197" s="142"/>
      <c r="J197" s="142"/>
      <c r="K197" s="142"/>
      <c r="L197" s="142"/>
      <c r="M197" s="142"/>
      <c r="N197" s="142"/>
      <c r="O197" s="142"/>
      <c r="P197" s="142"/>
      <c r="Q197" s="142"/>
      <c r="R197" s="142"/>
      <c r="S197" s="142"/>
      <c r="T197" s="116"/>
      <c r="U197" s="116"/>
      <c r="V197" s="116"/>
      <c r="W197" s="116"/>
      <c r="X197" s="116"/>
      <c r="Y197" s="133"/>
      <c r="Z197" s="133"/>
    </row>
    <row r="198" spans="1:26" x14ac:dyDescent="0.25">
      <c r="A198" s="106"/>
      <c r="B198" s="128"/>
      <c r="C198" s="116"/>
      <c r="D198" s="116"/>
      <c r="E198" s="142"/>
      <c r="F198" s="142"/>
      <c r="G198" s="142"/>
      <c r="H198" s="142"/>
      <c r="I198" s="142"/>
      <c r="J198" s="142"/>
      <c r="K198" s="142"/>
      <c r="L198" s="142"/>
      <c r="M198" s="142"/>
      <c r="N198" s="142"/>
      <c r="O198" s="142"/>
      <c r="P198" s="142"/>
      <c r="Q198" s="142"/>
      <c r="R198" s="142"/>
      <c r="S198" s="142"/>
      <c r="T198" s="116"/>
      <c r="U198" s="116"/>
      <c r="V198" s="116"/>
      <c r="W198" s="116"/>
      <c r="X198" s="116"/>
      <c r="Y198" s="133"/>
      <c r="Z198" s="133"/>
    </row>
    <row r="199" spans="1:26" x14ac:dyDescent="0.25">
      <c r="A199" s="106"/>
      <c r="B199" s="128"/>
      <c r="C199" s="116"/>
      <c r="D199" s="116"/>
      <c r="E199" s="142"/>
      <c r="F199" s="142"/>
      <c r="G199" s="142"/>
      <c r="H199" s="142"/>
      <c r="I199" s="142"/>
      <c r="J199" s="142"/>
      <c r="K199" s="142"/>
      <c r="L199" s="142"/>
      <c r="M199" s="142"/>
      <c r="N199" s="142"/>
      <c r="O199" s="142"/>
      <c r="P199" s="142"/>
      <c r="Q199" s="142"/>
      <c r="R199" s="142"/>
      <c r="S199" s="142"/>
      <c r="T199" s="116"/>
      <c r="U199" s="116"/>
      <c r="V199" s="116"/>
      <c r="W199" s="116"/>
      <c r="X199" s="116"/>
      <c r="Y199" s="133"/>
      <c r="Z199" s="133"/>
    </row>
    <row r="200" spans="1:26" x14ac:dyDescent="0.25">
      <c r="A200" s="106"/>
      <c r="B200" s="128"/>
      <c r="C200" s="116"/>
      <c r="D200" s="116"/>
      <c r="E200" s="142"/>
      <c r="F200" s="142"/>
      <c r="G200" s="142"/>
      <c r="H200" s="142"/>
      <c r="I200" s="142"/>
      <c r="J200" s="142"/>
      <c r="K200" s="142"/>
      <c r="L200" s="142"/>
      <c r="M200" s="142"/>
      <c r="N200" s="142"/>
      <c r="O200" s="142"/>
      <c r="P200" s="142"/>
      <c r="Q200" s="142"/>
      <c r="R200" s="142"/>
      <c r="S200" s="142"/>
      <c r="T200" s="116"/>
      <c r="U200" s="116"/>
      <c r="V200" s="116"/>
      <c r="W200" s="116"/>
      <c r="X200" s="116"/>
      <c r="Y200" s="133"/>
      <c r="Z200" s="133"/>
    </row>
    <row r="201" spans="1:26" x14ac:dyDescent="0.25">
      <c r="A201" s="106"/>
      <c r="B201" s="128"/>
      <c r="C201" s="116"/>
      <c r="D201" s="116"/>
      <c r="E201" s="142"/>
      <c r="F201" s="142"/>
      <c r="G201" s="142"/>
      <c r="H201" s="142"/>
      <c r="I201" s="142"/>
      <c r="J201" s="142"/>
      <c r="K201" s="142"/>
      <c r="L201" s="142"/>
      <c r="M201" s="142"/>
      <c r="N201" s="142"/>
      <c r="O201" s="142"/>
      <c r="P201" s="142"/>
      <c r="Q201" s="142"/>
      <c r="R201" s="142"/>
      <c r="S201" s="142"/>
      <c r="T201" s="116"/>
      <c r="U201" s="116"/>
      <c r="V201" s="116"/>
      <c r="W201" s="116"/>
      <c r="X201" s="116"/>
      <c r="Y201" s="133"/>
      <c r="Z201" s="133"/>
    </row>
    <row r="202" spans="1:26" x14ac:dyDescent="0.25">
      <c r="A202" s="106"/>
      <c r="B202" s="128"/>
      <c r="C202" s="116"/>
      <c r="D202" s="116"/>
      <c r="E202" s="142"/>
      <c r="F202" s="142"/>
      <c r="G202" s="142"/>
      <c r="H202" s="142"/>
      <c r="I202" s="142"/>
      <c r="J202" s="142"/>
      <c r="K202" s="142"/>
      <c r="L202" s="142"/>
      <c r="M202" s="142"/>
      <c r="N202" s="142"/>
      <c r="O202" s="142"/>
      <c r="P202" s="142"/>
      <c r="Q202" s="142"/>
      <c r="R202" s="142"/>
      <c r="S202" s="142"/>
      <c r="T202" s="116"/>
      <c r="U202" s="116"/>
      <c r="V202" s="116"/>
      <c r="W202" s="116"/>
      <c r="X202" s="116"/>
      <c r="Y202" s="133"/>
      <c r="Z202" s="133"/>
    </row>
    <row r="203" spans="1:26" x14ac:dyDescent="0.25">
      <c r="A203" s="106"/>
      <c r="B203" s="128"/>
      <c r="C203" s="116"/>
      <c r="D203" s="116"/>
      <c r="E203" s="142"/>
      <c r="F203" s="142"/>
      <c r="G203" s="142"/>
      <c r="H203" s="142"/>
      <c r="I203" s="142"/>
      <c r="J203" s="142"/>
      <c r="K203" s="142"/>
      <c r="L203" s="142"/>
      <c r="M203" s="142"/>
      <c r="N203" s="142"/>
      <c r="O203" s="142"/>
      <c r="P203" s="142"/>
      <c r="Q203" s="142"/>
      <c r="R203" s="142"/>
      <c r="S203" s="142"/>
      <c r="T203" s="116"/>
      <c r="U203" s="116"/>
      <c r="V203" s="116"/>
      <c r="W203" s="116"/>
      <c r="X203" s="116"/>
      <c r="Y203" s="133"/>
      <c r="Z203" s="133"/>
    </row>
    <row r="204" spans="1:26" x14ac:dyDescent="0.25">
      <c r="A204" s="106"/>
      <c r="B204" s="128"/>
      <c r="C204" s="116"/>
      <c r="D204" s="116"/>
      <c r="E204" s="142"/>
      <c r="F204" s="142"/>
      <c r="G204" s="142"/>
      <c r="H204" s="142"/>
      <c r="I204" s="142"/>
      <c r="J204" s="142"/>
      <c r="K204" s="142"/>
      <c r="L204" s="142"/>
      <c r="M204" s="142"/>
      <c r="N204" s="142"/>
      <c r="O204" s="142"/>
      <c r="P204" s="142"/>
      <c r="Q204" s="142"/>
      <c r="R204" s="142"/>
      <c r="S204" s="142"/>
      <c r="T204" s="116"/>
      <c r="U204" s="116"/>
      <c r="V204" s="116"/>
      <c r="W204" s="116"/>
      <c r="X204" s="116"/>
      <c r="Y204" s="133"/>
      <c r="Z204" s="133"/>
    </row>
    <row r="205" spans="1:26" x14ac:dyDescent="0.25">
      <c r="A205" s="106"/>
      <c r="B205" s="129"/>
      <c r="C205" s="117"/>
      <c r="D205" s="117"/>
      <c r="E205" s="143"/>
      <c r="F205" s="143"/>
      <c r="G205" s="143"/>
      <c r="H205" s="143"/>
      <c r="I205" s="143"/>
      <c r="J205" s="143"/>
      <c r="K205" s="143"/>
      <c r="L205" s="143"/>
      <c r="M205" s="143"/>
      <c r="N205" s="143"/>
      <c r="O205" s="143"/>
      <c r="P205" s="143"/>
      <c r="Q205" s="143"/>
      <c r="R205" s="143"/>
      <c r="S205" s="143"/>
      <c r="T205" s="117"/>
      <c r="U205" s="117"/>
      <c r="V205" s="117"/>
      <c r="W205" s="117"/>
      <c r="X205" s="117"/>
      <c r="Y205" s="133"/>
      <c r="Z205" s="133"/>
    </row>
    <row r="206" spans="1:26" ht="114" x14ac:dyDescent="0.25">
      <c r="A206" s="90">
        <v>31</v>
      </c>
      <c r="B206" s="75">
        <v>14</v>
      </c>
      <c r="C206" s="37" t="s">
        <v>425</v>
      </c>
      <c r="D206" s="37" t="s">
        <v>143</v>
      </c>
      <c r="E206" s="38">
        <v>945</v>
      </c>
      <c r="F206" s="38">
        <v>95</v>
      </c>
      <c r="G206" s="38">
        <v>600</v>
      </c>
      <c r="H206" s="38"/>
      <c r="I206" s="38"/>
      <c r="J206" s="38"/>
      <c r="K206" s="38"/>
      <c r="L206" s="38"/>
      <c r="M206" s="38"/>
      <c r="N206" s="38"/>
      <c r="O206" s="38"/>
      <c r="P206" s="38"/>
      <c r="Q206" s="38">
        <v>108</v>
      </c>
      <c r="R206" s="38"/>
      <c r="S206" s="38" t="s">
        <v>382</v>
      </c>
      <c r="T206" s="37"/>
      <c r="U206" s="37" t="s">
        <v>427</v>
      </c>
      <c r="V206" s="37"/>
      <c r="W206" s="37"/>
      <c r="X206" s="37"/>
      <c r="Y206" s="39"/>
      <c r="Z206" s="39" t="s">
        <v>426</v>
      </c>
    </row>
    <row r="207" spans="1:26" x14ac:dyDescent="0.25">
      <c r="A207" s="91"/>
      <c r="B207" s="77"/>
      <c r="C207" s="28" t="s">
        <v>63</v>
      </c>
      <c r="D207" s="28"/>
      <c r="E207" s="28">
        <f>SUM(E129:E206)</f>
        <v>26521.82</v>
      </c>
      <c r="F207" s="28">
        <f>SUM(F129:F206)</f>
        <v>9200.82</v>
      </c>
      <c r="G207" s="28">
        <f>SUM(G129:G206)</f>
        <v>13213.837</v>
      </c>
      <c r="H207" s="28">
        <f t="shared" ref="H207:P207" si="3">SUM(H129:H205)</f>
        <v>0</v>
      </c>
      <c r="I207" s="28">
        <f t="shared" si="3"/>
        <v>0</v>
      </c>
      <c r="J207" s="28">
        <f t="shared" si="3"/>
        <v>0</v>
      </c>
      <c r="K207" s="28">
        <f t="shared" si="3"/>
        <v>11074.099999999999</v>
      </c>
      <c r="L207" s="28">
        <f t="shared" si="3"/>
        <v>7714.4000000000005</v>
      </c>
      <c r="M207" s="28">
        <f t="shared" si="3"/>
        <v>2249.3000000000002</v>
      </c>
      <c r="N207" s="28">
        <f t="shared" si="3"/>
        <v>837</v>
      </c>
      <c r="O207" s="28">
        <f t="shared" si="3"/>
        <v>0</v>
      </c>
      <c r="P207" s="28">
        <f t="shared" si="3"/>
        <v>0</v>
      </c>
      <c r="Q207" s="28">
        <f>SUM(Q129:Q206)</f>
        <v>3444</v>
      </c>
      <c r="R207" s="28">
        <f>SUM(R129:R205)</f>
        <v>716</v>
      </c>
      <c r="S207" s="28"/>
      <c r="T207" s="40"/>
      <c r="U207" s="40"/>
      <c r="V207" s="41"/>
      <c r="W207" s="40"/>
      <c r="X207" s="40"/>
      <c r="Y207" s="40"/>
      <c r="Z207" s="40"/>
    </row>
    <row r="208" spans="1:26" ht="15" customHeight="1" x14ac:dyDescent="0.25">
      <c r="A208" s="171"/>
      <c r="B208" s="144" t="s">
        <v>1</v>
      </c>
      <c r="C208" s="100" t="s">
        <v>0</v>
      </c>
      <c r="D208" s="100" t="s">
        <v>119</v>
      </c>
      <c r="E208" s="119" t="s">
        <v>9</v>
      </c>
      <c r="F208" s="120"/>
      <c r="G208" s="120"/>
      <c r="H208" s="120"/>
      <c r="I208" s="120"/>
      <c r="J208" s="120"/>
      <c r="K208" s="120"/>
      <c r="L208" s="120"/>
      <c r="M208" s="120"/>
      <c r="N208" s="120"/>
      <c r="O208" s="120"/>
      <c r="P208" s="121"/>
      <c r="Q208" s="119" t="s">
        <v>10</v>
      </c>
      <c r="R208" s="121"/>
      <c r="S208" s="100" t="s">
        <v>54</v>
      </c>
      <c r="T208" s="100" t="s">
        <v>13</v>
      </c>
      <c r="U208" s="100" t="s">
        <v>14</v>
      </c>
      <c r="V208" s="100" t="s">
        <v>15</v>
      </c>
      <c r="W208" s="100" t="s">
        <v>16</v>
      </c>
      <c r="X208" s="100" t="s">
        <v>159</v>
      </c>
      <c r="Y208" s="131" t="s">
        <v>160</v>
      </c>
      <c r="Z208" s="131" t="s">
        <v>122</v>
      </c>
    </row>
    <row r="209" spans="1:26" ht="35.25" customHeight="1" x14ac:dyDescent="0.25">
      <c r="A209" s="171"/>
      <c r="B209" s="145"/>
      <c r="C209" s="101"/>
      <c r="D209" s="101"/>
      <c r="E209" s="119" t="s">
        <v>275</v>
      </c>
      <c r="F209" s="120"/>
      <c r="G209" s="120"/>
      <c r="H209" s="120"/>
      <c r="I209" s="120"/>
      <c r="J209" s="121"/>
      <c r="K209" s="119" t="s">
        <v>274</v>
      </c>
      <c r="L209" s="120"/>
      <c r="M209" s="120"/>
      <c r="N209" s="120"/>
      <c r="O209" s="120"/>
      <c r="P209" s="121"/>
      <c r="Q209" s="100" t="s">
        <v>11</v>
      </c>
      <c r="R209" s="100" t="s">
        <v>12</v>
      </c>
      <c r="S209" s="101"/>
      <c r="T209" s="101"/>
      <c r="U209" s="101"/>
      <c r="V209" s="101"/>
      <c r="W209" s="101"/>
      <c r="X209" s="101"/>
      <c r="Y209" s="131"/>
      <c r="Z209" s="131"/>
    </row>
    <row r="210" spans="1:26" x14ac:dyDescent="0.25">
      <c r="A210" s="171"/>
      <c r="B210" s="146"/>
      <c r="C210" s="102"/>
      <c r="D210" s="101"/>
      <c r="E210" s="15" t="s">
        <v>8</v>
      </c>
      <c r="F210" s="15" t="s">
        <v>4</v>
      </c>
      <c r="G210" s="16" t="s">
        <v>5</v>
      </c>
      <c r="H210" s="16" t="s">
        <v>6</v>
      </c>
      <c r="I210" s="16" t="s">
        <v>23</v>
      </c>
      <c r="J210" s="16" t="s">
        <v>7</v>
      </c>
      <c r="K210" s="16" t="s">
        <v>8</v>
      </c>
      <c r="L210" s="16" t="s">
        <v>4</v>
      </c>
      <c r="M210" s="16" t="s">
        <v>5</v>
      </c>
      <c r="N210" s="16" t="s">
        <v>6</v>
      </c>
      <c r="O210" s="16" t="s">
        <v>23</v>
      </c>
      <c r="P210" s="16" t="s">
        <v>7</v>
      </c>
      <c r="Q210" s="102"/>
      <c r="R210" s="102"/>
      <c r="S210" s="102"/>
      <c r="T210" s="102"/>
      <c r="U210" s="102"/>
      <c r="V210" s="102"/>
      <c r="W210" s="102"/>
      <c r="X210" s="102"/>
      <c r="Y210" s="131"/>
      <c r="Z210" s="131"/>
    </row>
    <row r="211" spans="1:26" x14ac:dyDescent="0.25">
      <c r="A211" s="68"/>
      <c r="B211" s="69">
        <v>1</v>
      </c>
      <c r="C211" s="16">
        <v>2</v>
      </c>
      <c r="D211" s="102"/>
      <c r="E211" s="16">
        <v>3</v>
      </c>
      <c r="F211" s="16">
        <v>4</v>
      </c>
      <c r="G211" s="16">
        <v>5</v>
      </c>
      <c r="H211" s="16">
        <v>6</v>
      </c>
      <c r="I211" s="16">
        <v>7</v>
      </c>
      <c r="J211" s="16">
        <v>8</v>
      </c>
      <c r="K211" s="16">
        <v>9</v>
      </c>
      <c r="L211" s="16">
        <v>10</v>
      </c>
      <c r="M211" s="16">
        <v>11</v>
      </c>
      <c r="N211" s="16">
        <v>12</v>
      </c>
      <c r="O211" s="16">
        <v>13</v>
      </c>
      <c r="P211" s="16">
        <v>14</v>
      </c>
      <c r="Q211" s="16">
        <v>15</v>
      </c>
      <c r="R211" s="16">
        <v>16</v>
      </c>
      <c r="S211" s="16">
        <v>17</v>
      </c>
      <c r="T211" s="16">
        <v>18</v>
      </c>
      <c r="U211" s="16">
        <v>19</v>
      </c>
      <c r="V211" s="15">
        <v>20</v>
      </c>
      <c r="W211" s="16">
        <v>21</v>
      </c>
      <c r="X211" s="16">
        <v>21</v>
      </c>
      <c r="Y211" s="16">
        <v>21</v>
      </c>
      <c r="Z211" s="15"/>
    </row>
    <row r="212" spans="1:26" ht="27.75" customHeight="1" x14ac:dyDescent="0.25">
      <c r="A212" s="88"/>
      <c r="B212" s="72"/>
      <c r="C212" s="24"/>
      <c r="D212" s="24"/>
      <c r="E212" s="159" t="s">
        <v>71</v>
      </c>
      <c r="F212" s="160"/>
      <c r="G212" s="160"/>
      <c r="H212" s="160"/>
      <c r="I212" s="160"/>
      <c r="J212" s="160"/>
      <c r="K212" s="160"/>
      <c r="L212" s="160"/>
      <c r="M212" s="160"/>
      <c r="N212" s="160"/>
      <c r="O212" s="160"/>
      <c r="P212" s="160"/>
      <c r="Q212" s="160"/>
      <c r="R212" s="160"/>
      <c r="S212" s="160"/>
      <c r="T212" s="160"/>
      <c r="U212" s="160"/>
      <c r="V212" s="161"/>
      <c r="W212" s="24"/>
      <c r="X212" s="24"/>
      <c r="Y212" s="24"/>
      <c r="Z212" s="24"/>
    </row>
    <row r="213" spans="1:26" ht="15" customHeight="1" x14ac:dyDescent="0.25">
      <c r="A213" s="106">
        <v>32</v>
      </c>
      <c r="B213" s="127" t="s">
        <v>17</v>
      </c>
      <c r="C213" s="107" t="s">
        <v>413</v>
      </c>
      <c r="D213" s="107" t="s">
        <v>145</v>
      </c>
      <c r="E213" s="107">
        <v>6200</v>
      </c>
      <c r="F213" s="107">
        <v>6200</v>
      </c>
      <c r="G213" s="107">
        <v>0</v>
      </c>
      <c r="H213" s="107">
        <v>0</v>
      </c>
      <c r="I213" s="107">
        <v>0</v>
      </c>
      <c r="J213" s="107">
        <v>0</v>
      </c>
      <c r="K213" s="107">
        <v>4000</v>
      </c>
      <c r="L213" s="107">
        <v>0</v>
      </c>
      <c r="M213" s="107">
        <v>0</v>
      </c>
      <c r="N213" s="107">
        <v>0</v>
      </c>
      <c r="O213" s="107">
        <v>0</v>
      </c>
      <c r="P213" s="107">
        <v>0</v>
      </c>
      <c r="Q213" s="107">
        <v>250</v>
      </c>
      <c r="R213" s="107">
        <v>50</v>
      </c>
      <c r="S213" s="107" t="s">
        <v>60</v>
      </c>
      <c r="T213" s="107" t="s">
        <v>158</v>
      </c>
      <c r="U213" s="107" t="s">
        <v>468</v>
      </c>
      <c r="V213" s="107" t="s">
        <v>469</v>
      </c>
      <c r="W213" s="107"/>
      <c r="X213" s="107" t="s">
        <v>174</v>
      </c>
      <c r="Y213" s="107" t="s">
        <v>176</v>
      </c>
      <c r="Z213" s="107" t="s">
        <v>331</v>
      </c>
    </row>
    <row r="214" spans="1:26" ht="15" customHeight="1" x14ac:dyDescent="0.25">
      <c r="A214" s="106"/>
      <c r="B214" s="128"/>
      <c r="C214" s="108"/>
      <c r="D214" s="108"/>
      <c r="E214" s="108"/>
      <c r="F214" s="108"/>
      <c r="G214" s="108"/>
      <c r="H214" s="108"/>
      <c r="I214" s="108"/>
      <c r="J214" s="108"/>
      <c r="K214" s="108"/>
      <c r="L214" s="108"/>
      <c r="M214" s="108"/>
      <c r="N214" s="108"/>
      <c r="O214" s="108"/>
      <c r="P214" s="108"/>
      <c r="Q214" s="108"/>
      <c r="R214" s="108"/>
      <c r="S214" s="108"/>
      <c r="T214" s="108"/>
      <c r="U214" s="108"/>
      <c r="V214" s="108"/>
      <c r="W214" s="108"/>
      <c r="X214" s="108"/>
      <c r="Y214" s="108"/>
      <c r="Z214" s="108"/>
    </row>
    <row r="215" spans="1:26" ht="15" customHeight="1" x14ac:dyDescent="0.25">
      <c r="A215" s="106"/>
      <c r="B215" s="12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row>
    <row r="216" spans="1:26" ht="15" customHeight="1" x14ac:dyDescent="0.25">
      <c r="A216" s="106"/>
      <c r="B216" s="128"/>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row>
    <row r="217" spans="1:26" ht="15" customHeight="1" x14ac:dyDescent="0.25">
      <c r="A217" s="106"/>
      <c r="B217" s="128"/>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row>
    <row r="218" spans="1:26" ht="15" customHeight="1" x14ac:dyDescent="0.25">
      <c r="A218" s="106"/>
      <c r="B218" s="128"/>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row>
    <row r="219" spans="1:26" ht="15" customHeight="1" x14ac:dyDescent="0.25">
      <c r="A219" s="106"/>
      <c r="B219" s="128"/>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row>
    <row r="220" spans="1:26" ht="15" customHeight="1" x14ac:dyDescent="0.25">
      <c r="A220" s="106"/>
      <c r="B220" s="128"/>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row>
    <row r="221" spans="1:26" ht="306.75" customHeight="1" x14ac:dyDescent="0.25">
      <c r="A221" s="106"/>
      <c r="B221" s="129"/>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row>
    <row r="222" spans="1:26" ht="15" customHeight="1" x14ac:dyDescent="0.25">
      <c r="A222" s="106">
        <v>33</v>
      </c>
      <c r="B222" s="127" t="s">
        <v>18</v>
      </c>
      <c r="C222" s="107" t="s">
        <v>526</v>
      </c>
      <c r="D222" s="107" t="s">
        <v>145</v>
      </c>
      <c r="E222" s="107">
        <v>55000</v>
      </c>
      <c r="F222" s="107">
        <v>55000</v>
      </c>
      <c r="G222" s="107">
        <v>0</v>
      </c>
      <c r="H222" s="107">
        <v>0</v>
      </c>
      <c r="I222" s="107">
        <v>0</v>
      </c>
      <c r="J222" s="107">
        <v>0</v>
      </c>
      <c r="K222" s="107">
        <v>17270</v>
      </c>
      <c r="L222" s="107">
        <v>17270</v>
      </c>
      <c r="M222" s="107">
        <v>0</v>
      </c>
      <c r="N222" s="107">
        <v>0</v>
      </c>
      <c r="O222" s="107">
        <v>0</v>
      </c>
      <c r="P222" s="107">
        <v>370</v>
      </c>
      <c r="Q222" s="107">
        <v>44</v>
      </c>
      <c r="R222" s="107">
        <v>0</v>
      </c>
      <c r="S222" s="107" t="s">
        <v>346</v>
      </c>
      <c r="T222" s="107" t="s">
        <v>465</v>
      </c>
      <c r="U222" s="107" t="s">
        <v>239</v>
      </c>
      <c r="V222" s="107" t="s">
        <v>466</v>
      </c>
      <c r="W222" s="107" t="s">
        <v>347</v>
      </c>
      <c r="X222" s="107" t="s">
        <v>174</v>
      </c>
      <c r="Y222" s="107" t="s">
        <v>177</v>
      </c>
      <c r="Z222" s="107" t="s">
        <v>331</v>
      </c>
    </row>
    <row r="223" spans="1:26" ht="15" customHeight="1" x14ac:dyDescent="0.25">
      <c r="A223" s="106"/>
      <c r="B223" s="128"/>
      <c r="C223" s="108"/>
      <c r="D223" s="108"/>
      <c r="E223" s="108"/>
      <c r="F223" s="108"/>
      <c r="G223" s="108"/>
      <c r="H223" s="108"/>
      <c r="I223" s="108"/>
      <c r="J223" s="108"/>
      <c r="K223" s="108"/>
      <c r="L223" s="108"/>
      <c r="M223" s="108"/>
      <c r="N223" s="108"/>
      <c r="O223" s="108"/>
      <c r="P223" s="108"/>
      <c r="Q223" s="108"/>
      <c r="R223" s="108"/>
      <c r="S223" s="108"/>
      <c r="T223" s="108"/>
      <c r="U223" s="108"/>
      <c r="V223" s="108"/>
      <c r="W223" s="108"/>
      <c r="X223" s="108"/>
      <c r="Y223" s="108"/>
      <c r="Z223" s="108"/>
    </row>
    <row r="224" spans="1:26" ht="15" customHeight="1" x14ac:dyDescent="0.25">
      <c r="A224" s="106"/>
      <c r="B224" s="128"/>
      <c r="C224" s="108"/>
      <c r="D224" s="108"/>
      <c r="E224" s="108"/>
      <c r="F224" s="108"/>
      <c r="G224" s="108"/>
      <c r="H224" s="108"/>
      <c r="I224" s="108"/>
      <c r="J224" s="108"/>
      <c r="K224" s="108"/>
      <c r="L224" s="108"/>
      <c r="M224" s="108"/>
      <c r="N224" s="108"/>
      <c r="O224" s="108"/>
      <c r="P224" s="108"/>
      <c r="Q224" s="108"/>
      <c r="R224" s="108"/>
      <c r="S224" s="108"/>
      <c r="T224" s="108"/>
      <c r="U224" s="108"/>
      <c r="V224" s="108"/>
      <c r="W224" s="108"/>
      <c r="X224" s="108"/>
      <c r="Y224" s="108"/>
      <c r="Z224" s="108"/>
    </row>
    <row r="225" spans="1:26" ht="15" customHeight="1" x14ac:dyDescent="0.25">
      <c r="A225" s="106"/>
      <c r="B225" s="128"/>
      <c r="C225" s="108"/>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108"/>
      <c r="Z225" s="108"/>
    </row>
    <row r="226" spans="1:26" ht="15" customHeight="1" x14ac:dyDescent="0.25">
      <c r="A226" s="106"/>
      <c r="B226" s="12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1:26" ht="15" customHeight="1" x14ac:dyDescent="0.25">
      <c r="A227" s="106"/>
      <c r="B227" s="12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row>
    <row r="228" spans="1:26" ht="15" customHeight="1" x14ac:dyDescent="0.25">
      <c r="A228" s="106"/>
      <c r="B228" s="12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row>
    <row r="229" spans="1:26" ht="15" customHeight="1" x14ac:dyDescent="0.25">
      <c r="A229" s="106"/>
      <c r="B229" s="128"/>
      <c r="C229" s="108"/>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row>
    <row r="230" spans="1:26" ht="15" customHeight="1" x14ac:dyDescent="0.25">
      <c r="A230" s="106"/>
      <c r="B230" s="128"/>
      <c r="C230" s="108"/>
      <c r="D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row>
    <row r="231" spans="1:26" ht="192" customHeight="1" x14ac:dyDescent="0.25">
      <c r="A231" s="106"/>
      <c r="B231" s="129"/>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row>
    <row r="232" spans="1:26" ht="15" customHeight="1" x14ac:dyDescent="0.25">
      <c r="A232" s="106">
        <v>34</v>
      </c>
      <c r="B232" s="150" t="s">
        <v>22</v>
      </c>
      <c r="C232" s="107" t="s">
        <v>414</v>
      </c>
      <c r="D232" s="107" t="s">
        <v>145</v>
      </c>
      <c r="E232" s="107">
        <v>5456.47</v>
      </c>
      <c r="F232" s="107">
        <v>5456.47</v>
      </c>
      <c r="G232" s="107">
        <v>0</v>
      </c>
      <c r="H232" s="107">
        <v>0</v>
      </c>
      <c r="I232" s="107">
        <v>0</v>
      </c>
      <c r="J232" s="107">
        <v>0</v>
      </c>
      <c r="K232" s="107">
        <v>0</v>
      </c>
      <c r="L232" s="107">
        <v>1450</v>
      </c>
      <c r="M232" s="107">
        <v>0</v>
      </c>
      <c r="N232" s="107">
        <v>0</v>
      </c>
      <c r="O232" s="107">
        <v>0</v>
      </c>
      <c r="P232" s="107">
        <v>0</v>
      </c>
      <c r="Q232" s="107">
        <v>21</v>
      </c>
      <c r="R232" s="107">
        <v>35</v>
      </c>
      <c r="S232" s="107" t="s">
        <v>238</v>
      </c>
      <c r="T232" s="107" t="s">
        <v>81</v>
      </c>
      <c r="U232" s="107" t="s">
        <v>82</v>
      </c>
      <c r="V232" s="107" t="s">
        <v>471</v>
      </c>
      <c r="W232" s="107"/>
      <c r="X232" s="107" t="s">
        <v>174</v>
      </c>
      <c r="Y232" s="107" t="s">
        <v>178</v>
      </c>
      <c r="Z232" s="107" t="s">
        <v>331</v>
      </c>
    </row>
    <row r="233" spans="1:26" ht="15" customHeight="1" x14ac:dyDescent="0.25">
      <c r="A233" s="106"/>
      <c r="B233" s="151"/>
      <c r="C233" s="108"/>
      <c r="D233" s="108"/>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row>
    <row r="234" spans="1:26" ht="15" customHeight="1" x14ac:dyDescent="0.25">
      <c r="A234" s="106"/>
      <c r="B234" s="151"/>
      <c r="C234" s="108"/>
      <c r="D234" s="108"/>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row>
    <row r="235" spans="1:26" ht="15" customHeight="1" x14ac:dyDescent="0.25">
      <c r="A235" s="106"/>
      <c r="B235" s="151"/>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row>
    <row r="236" spans="1:26" ht="15" customHeight="1" x14ac:dyDescent="0.25">
      <c r="A236" s="106"/>
      <c r="B236" s="151"/>
      <c r="C236" s="108"/>
      <c r="D236" s="108"/>
      <c r="E236" s="108"/>
      <c r="F236" s="108"/>
      <c r="G236" s="108"/>
      <c r="H236" s="108"/>
      <c r="I236" s="108"/>
      <c r="J236" s="108"/>
      <c r="K236" s="108"/>
      <c r="L236" s="108"/>
      <c r="M236" s="108"/>
      <c r="N236" s="108"/>
      <c r="O236" s="108"/>
      <c r="P236" s="108"/>
      <c r="Q236" s="108"/>
      <c r="R236" s="108"/>
      <c r="S236" s="108"/>
      <c r="T236" s="108"/>
      <c r="U236" s="108"/>
      <c r="V236" s="108"/>
      <c r="W236" s="108"/>
      <c r="X236" s="108"/>
      <c r="Y236" s="108"/>
      <c r="Z236" s="108"/>
    </row>
    <row r="237" spans="1:26" ht="11.25" customHeight="1" x14ac:dyDescent="0.25">
      <c r="A237" s="106"/>
      <c r="B237" s="151"/>
      <c r="C237" s="108"/>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row>
    <row r="238" spans="1:26" ht="15" hidden="1" customHeight="1" x14ac:dyDescent="0.25">
      <c r="A238" s="106"/>
      <c r="B238" s="151"/>
      <c r="C238" s="108"/>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row>
    <row r="239" spans="1:26" ht="15" customHeight="1" x14ac:dyDescent="0.25">
      <c r="A239" s="106"/>
      <c r="B239" s="151"/>
      <c r="C239" s="108"/>
      <c r="D239" s="108"/>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row>
    <row r="240" spans="1:26" ht="15" customHeight="1" x14ac:dyDescent="0.25">
      <c r="A240" s="106"/>
      <c r="B240" s="151"/>
      <c r="C240" s="108"/>
      <c r="D240" s="108"/>
      <c r="E240" s="108"/>
      <c r="F240" s="108"/>
      <c r="G240" s="108"/>
      <c r="H240" s="108"/>
      <c r="I240" s="108"/>
      <c r="J240" s="108"/>
      <c r="K240" s="108"/>
      <c r="L240" s="108"/>
      <c r="M240" s="108"/>
      <c r="N240" s="108"/>
      <c r="O240" s="108"/>
      <c r="P240" s="108"/>
      <c r="Q240" s="108"/>
      <c r="R240" s="108"/>
      <c r="S240" s="108"/>
      <c r="T240" s="108"/>
      <c r="U240" s="108"/>
      <c r="V240" s="108"/>
      <c r="W240" s="108"/>
      <c r="X240" s="108"/>
      <c r="Y240" s="108"/>
      <c r="Z240" s="108"/>
    </row>
    <row r="241" spans="1:26" ht="81.75" customHeight="1" x14ac:dyDescent="0.25">
      <c r="A241" s="106"/>
      <c r="B241" s="152"/>
      <c r="C241" s="109"/>
      <c r="D241" s="109"/>
      <c r="E241" s="109"/>
      <c r="F241" s="109"/>
      <c r="G241" s="109"/>
      <c r="H241" s="109"/>
      <c r="I241" s="109"/>
      <c r="J241" s="109"/>
      <c r="K241" s="109"/>
      <c r="L241" s="109"/>
      <c r="M241" s="109"/>
      <c r="N241" s="109"/>
      <c r="O241" s="109"/>
      <c r="P241" s="109"/>
      <c r="Q241" s="109"/>
      <c r="R241" s="109"/>
      <c r="S241" s="109"/>
      <c r="T241" s="109"/>
      <c r="U241" s="109"/>
      <c r="V241" s="109"/>
      <c r="W241" s="109"/>
      <c r="X241" s="109"/>
      <c r="Y241" s="108"/>
      <c r="Z241" s="109"/>
    </row>
    <row r="242" spans="1:26" ht="15" customHeight="1" x14ac:dyDescent="0.25">
      <c r="A242" s="106">
        <v>35</v>
      </c>
      <c r="B242" s="127" t="s">
        <v>24</v>
      </c>
      <c r="C242" s="107" t="s">
        <v>107</v>
      </c>
      <c r="D242" s="107" t="s">
        <v>145</v>
      </c>
      <c r="E242" s="107">
        <v>1400</v>
      </c>
      <c r="F242" s="107">
        <v>1400</v>
      </c>
      <c r="G242" s="107">
        <v>0</v>
      </c>
      <c r="H242" s="107">
        <v>0</v>
      </c>
      <c r="I242" s="107">
        <v>0</v>
      </c>
      <c r="J242" s="107">
        <v>0</v>
      </c>
      <c r="K242" s="107">
        <v>50</v>
      </c>
      <c r="L242" s="107">
        <v>1</v>
      </c>
      <c r="M242" s="107">
        <v>0</v>
      </c>
      <c r="N242" s="107">
        <v>0</v>
      </c>
      <c r="O242" s="107">
        <v>0</v>
      </c>
      <c r="P242" s="107">
        <v>0</v>
      </c>
      <c r="Q242" s="107">
        <v>72</v>
      </c>
      <c r="R242" s="107">
        <v>5</v>
      </c>
      <c r="S242" s="107" t="s">
        <v>348</v>
      </c>
      <c r="T242" s="107" t="s">
        <v>46</v>
      </c>
      <c r="U242" s="107" t="s">
        <v>240</v>
      </c>
      <c r="V242" s="107" t="s">
        <v>467</v>
      </c>
      <c r="W242" s="107"/>
      <c r="X242" s="107" t="s">
        <v>174</v>
      </c>
      <c r="Y242" s="107" t="s">
        <v>179</v>
      </c>
      <c r="Z242" s="107" t="s">
        <v>331</v>
      </c>
    </row>
    <row r="243" spans="1:26" ht="15" customHeight="1" x14ac:dyDescent="0.25">
      <c r="A243" s="106"/>
      <c r="B243" s="12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row>
    <row r="244" spans="1:26" ht="15" customHeight="1" x14ac:dyDescent="0.25">
      <c r="A244" s="106"/>
      <c r="B244" s="128"/>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row>
    <row r="245" spans="1:26" ht="15" customHeight="1" x14ac:dyDescent="0.25">
      <c r="A245" s="106"/>
      <c r="B245" s="128"/>
      <c r="C245" s="108"/>
      <c r="D245" s="108"/>
      <c r="E245" s="108"/>
      <c r="F245" s="108"/>
      <c r="G245" s="108"/>
      <c r="H245" s="108"/>
      <c r="I245" s="108"/>
      <c r="J245" s="108"/>
      <c r="K245" s="108"/>
      <c r="L245" s="108"/>
      <c r="M245" s="108"/>
      <c r="N245" s="108"/>
      <c r="O245" s="108"/>
      <c r="P245" s="108"/>
      <c r="Q245" s="108"/>
      <c r="R245" s="108"/>
      <c r="S245" s="108"/>
      <c r="T245" s="108"/>
      <c r="U245" s="108"/>
      <c r="V245" s="108"/>
      <c r="W245" s="108"/>
      <c r="X245" s="108"/>
      <c r="Y245" s="108"/>
      <c r="Z245" s="108"/>
    </row>
    <row r="246" spans="1:26" ht="15" customHeight="1" x14ac:dyDescent="0.25">
      <c r="A246" s="106"/>
      <c r="B246" s="128"/>
      <c r="C246" s="108"/>
      <c r="D246" s="108"/>
      <c r="E246" s="108"/>
      <c r="F246" s="108"/>
      <c r="G246" s="108"/>
      <c r="H246" s="108"/>
      <c r="I246" s="108"/>
      <c r="J246" s="108"/>
      <c r="K246" s="108"/>
      <c r="L246" s="108"/>
      <c r="M246" s="108"/>
      <c r="N246" s="108"/>
      <c r="O246" s="108"/>
      <c r="P246" s="108"/>
      <c r="Q246" s="108"/>
      <c r="R246" s="108"/>
      <c r="S246" s="108"/>
      <c r="T246" s="108"/>
      <c r="U246" s="108"/>
      <c r="V246" s="108"/>
      <c r="W246" s="108"/>
      <c r="X246" s="108"/>
      <c r="Y246" s="108"/>
      <c r="Z246" s="108"/>
    </row>
    <row r="247" spans="1:26" ht="15" customHeight="1" x14ac:dyDescent="0.25">
      <c r="A247" s="106"/>
      <c r="B247" s="128"/>
      <c r="C247" s="108"/>
      <c r="D247" s="108"/>
      <c r="E247" s="108"/>
      <c r="F247" s="108"/>
      <c r="G247" s="108"/>
      <c r="H247" s="108"/>
      <c r="I247" s="108"/>
      <c r="J247" s="108"/>
      <c r="K247" s="108"/>
      <c r="L247" s="108"/>
      <c r="M247" s="108"/>
      <c r="N247" s="108"/>
      <c r="O247" s="108"/>
      <c r="P247" s="108"/>
      <c r="Q247" s="108"/>
      <c r="R247" s="108"/>
      <c r="S247" s="108"/>
      <c r="T247" s="108"/>
      <c r="U247" s="108"/>
      <c r="V247" s="108"/>
      <c r="W247" s="108"/>
      <c r="X247" s="108"/>
      <c r="Y247" s="108"/>
      <c r="Z247" s="108"/>
    </row>
    <row r="248" spans="1:26" ht="36" customHeight="1" x14ac:dyDescent="0.25">
      <c r="A248" s="106"/>
      <c r="B248" s="128"/>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row>
    <row r="249" spans="1:26" ht="15" customHeight="1" x14ac:dyDescent="0.25">
      <c r="A249" s="106"/>
      <c r="B249" s="128"/>
      <c r="C249" s="108"/>
      <c r="D249" s="108"/>
      <c r="E249" s="108"/>
      <c r="F249" s="108"/>
      <c r="G249" s="108"/>
      <c r="H249" s="108"/>
      <c r="I249" s="108"/>
      <c r="J249" s="108"/>
      <c r="K249" s="108"/>
      <c r="L249" s="108"/>
      <c r="M249" s="108"/>
      <c r="N249" s="108"/>
      <c r="O249" s="108"/>
      <c r="P249" s="108"/>
      <c r="Q249" s="108"/>
      <c r="R249" s="108"/>
      <c r="S249" s="108"/>
      <c r="T249" s="108"/>
      <c r="U249" s="108"/>
      <c r="V249" s="108"/>
      <c r="W249" s="108"/>
      <c r="X249" s="108"/>
      <c r="Y249" s="108"/>
      <c r="Z249" s="108"/>
    </row>
    <row r="250" spans="1:26" ht="15" customHeight="1" x14ac:dyDescent="0.25">
      <c r="A250" s="106"/>
      <c r="B250" s="128"/>
      <c r="C250" s="108"/>
      <c r="D250" s="108"/>
      <c r="E250" s="108"/>
      <c r="F250" s="108"/>
      <c r="G250" s="108"/>
      <c r="H250" s="108"/>
      <c r="I250" s="108"/>
      <c r="J250" s="108"/>
      <c r="K250" s="108"/>
      <c r="L250" s="108"/>
      <c r="M250" s="108"/>
      <c r="N250" s="108"/>
      <c r="O250" s="108"/>
      <c r="P250" s="108"/>
      <c r="Q250" s="108"/>
      <c r="R250" s="108"/>
      <c r="S250" s="108"/>
      <c r="T250" s="108"/>
      <c r="U250" s="108"/>
      <c r="V250" s="108"/>
      <c r="W250" s="108"/>
      <c r="X250" s="108"/>
      <c r="Y250" s="108"/>
      <c r="Z250" s="108"/>
    </row>
    <row r="251" spans="1:26" ht="96" customHeight="1" x14ac:dyDescent="0.25">
      <c r="A251" s="106"/>
      <c r="B251" s="129"/>
      <c r="C251" s="109"/>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row>
    <row r="252" spans="1:26" ht="15" customHeight="1" x14ac:dyDescent="0.25">
      <c r="A252" s="106">
        <v>36</v>
      </c>
      <c r="B252" s="147" t="s">
        <v>25</v>
      </c>
      <c r="C252" s="107" t="s">
        <v>108</v>
      </c>
      <c r="D252" s="107" t="s">
        <v>145</v>
      </c>
      <c r="E252" s="107">
        <v>1200</v>
      </c>
      <c r="F252" s="107">
        <v>1200</v>
      </c>
      <c r="G252" s="107">
        <v>0</v>
      </c>
      <c r="H252" s="107">
        <v>0</v>
      </c>
      <c r="I252" s="107">
        <v>0</v>
      </c>
      <c r="J252" s="107">
        <v>0</v>
      </c>
      <c r="K252" s="107">
        <v>60</v>
      </c>
      <c r="L252" s="107">
        <v>60</v>
      </c>
      <c r="M252" s="107">
        <v>0</v>
      </c>
      <c r="N252" s="107">
        <v>0</v>
      </c>
      <c r="O252" s="107">
        <v>0</v>
      </c>
      <c r="P252" s="107">
        <v>0</v>
      </c>
      <c r="Q252" s="107">
        <v>120</v>
      </c>
      <c r="R252" s="107">
        <v>10</v>
      </c>
      <c r="S252" s="107" t="s">
        <v>349</v>
      </c>
      <c r="T252" s="107" t="s">
        <v>241</v>
      </c>
      <c r="U252" s="107" t="s">
        <v>242</v>
      </c>
      <c r="V252" s="107" t="s">
        <v>470</v>
      </c>
      <c r="W252" s="107"/>
      <c r="X252" s="107" t="s">
        <v>174</v>
      </c>
      <c r="Y252" s="107" t="s">
        <v>179</v>
      </c>
      <c r="Z252" s="107" t="s">
        <v>331</v>
      </c>
    </row>
    <row r="253" spans="1:26" ht="15" customHeight="1" x14ac:dyDescent="0.25">
      <c r="A253" s="106"/>
      <c r="B253" s="148"/>
      <c r="C253" s="108"/>
      <c r="D253" s="108"/>
      <c r="E253" s="108"/>
      <c r="F253" s="108"/>
      <c r="G253" s="108"/>
      <c r="H253" s="108"/>
      <c r="I253" s="108"/>
      <c r="J253" s="108"/>
      <c r="K253" s="108"/>
      <c r="L253" s="108"/>
      <c r="M253" s="108"/>
      <c r="N253" s="108"/>
      <c r="O253" s="108"/>
      <c r="P253" s="108"/>
      <c r="Q253" s="108"/>
      <c r="R253" s="108"/>
      <c r="S253" s="108"/>
      <c r="T253" s="108"/>
      <c r="U253" s="108"/>
      <c r="V253" s="108"/>
      <c r="W253" s="108"/>
      <c r="X253" s="108"/>
      <c r="Y253" s="108"/>
      <c r="Z253" s="108"/>
    </row>
    <row r="254" spans="1:26" ht="15" customHeight="1" x14ac:dyDescent="0.25">
      <c r="A254" s="106"/>
      <c r="B254" s="148"/>
      <c r="C254" s="108"/>
      <c r="D254" s="108"/>
      <c r="E254" s="108"/>
      <c r="F254" s="108"/>
      <c r="G254" s="108"/>
      <c r="H254" s="108"/>
      <c r="I254" s="108"/>
      <c r="J254" s="108"/>
      <c r="K254" s="108"/>
      <c r="L254" s="108"/>
      <c r="M254" s="108"/>
      <c r="N254" s="108"/>
      <c r="O254" s="108"/>
      <c r="P254" s="108"/>
      <c r="Q254" s="108"/>
      <c r="R254" s="108"/>
      <c r="S254" s="108"/>
      <c r="T254" s="108"/>
      <c r="U254" s="108"/>
      <c r="V254" s="108"/>
      <c r="W254" s="108"/>
      <c r="X254" s="108"/>
      <c r="Y254" s="108"/>
      <c r="Z254" s="108"/>
    </row>
    <row r="255" spans="1:26" ht="15" customHeight="1" x14ac:dyDescent="0.25">
      <c r="A255" s="106"/>
      <c r="B255" s="148"/>
      <c r="C255" s="108"/>
      <c r="D255" s="108"/>
      <c r="E255" s="108"/>
      <c r="F255" s="108"/>
      <c r="G255" s="108"/>
      <c r="H255" s="108"/>
      <c r="I255" s="108"/>
      <c r="J255" s="108"/>
      <c r="K255" s="108"/>
      <c r="L255" s="108"/>
      <c r="M255" s="108"/>
      <c r="N255" s="108"/>
      <c r="O255" s="108"/>
      <c r="P255" s="108"/>
      <c r="Q255" s="108"/>
      <c r="R255" s="108"/>
      <c r="S255" s="108"/>
      <c r="T255" s="108"/>
      <c r="U255" s="108"/>
      <c r="V255" s="108"/>
      <c r="W255" s="108"/>
      <c r="X255" s="108"/>
      <c r="Y255" s="108"/>
      <c r="Z255" s="108"/>
    </row>
    <row r="256" spans="1:26" ht="15" customHeight="1" x14ac:dyDescent="0.25">
      <c r="A256" s="106"/>
      <c r="B256" s="148"/>
      <c r="C256" s="108"/>
      <c r="D256" s="108"/>
      <c r="E256" s="108"/>
      <c r="F256" s="108"/>
      <c r="G256" s="108"/>
      <c r="H256" s="108"/>
      <c r="I256" s="108"/>
      <c r="J256" s="108"/>
      <c r="K256" s="108"/>
      <c r="L256" s="108"/>
      <c r="M256" s="108"/>
      <c r="N256" s="108"/>
      <c r="O256" s="108"/>
      <c r="P256" s="108"/>
      <c r="Q256" s="108"/>
      <c r="R256" s="108"/>
      <c r="S256" s="108"/>
      <c r="T256" s="108"/>
      <c r="U256" s="108"/>
      <c r="V256" s="108"/>
      <c r="W256" s="108"/>
      <c r="X256" s="108"/>
      <c r="Y256" s="108"/>
      <c r="Z256" s="108"/>
    </row>
    <row r="257" spans="1:26" ht="15" customHeight="1" x14ac:dyDescent="0.25">
      <c r="A257" s="106"/>
      <c r="B257" s="148"/>
      <c r="C257" s="108"/>
      <c r="D257" s="108"/>
      <c r="E257" s="108"/>
      <c r="F257" s="108"/>
      <c r="G257" s="108"/>
      <c r="H257" s="108"/>
      <c r="I257" s="108"/>
      <c r="J257" s="108"/>
      <c r="K257" s="108"/>
      <c r="L257" s="108"/>
      <c r="M257" s="108"/>
      <c r="N257" s="108"/>
      <c r="O257" s="108"/>
      <c r="P257" s="108"/>
      <c r="Q257" s="108"/>
      <c r="R257" s="108"/>
      <c r="S257" s="108"/>
      <c r="T257" s="108"/>
      <c r="U257" s="108"/>
      <c r="V257" s="108"/>
      <c r="W257" s="108"/>
      <c r="X257" s="108"/>
      <c r="Y257" s="108"/>
      <c r="Z257" s="108"/>
    </row>
    <row r="258" spans="1:26" ht="15" customHeight="1" x14ac:dyDescent="0.25">
      <c r="A258" s="106"/>
      <c r="B258" s="148"/>
      <c r="C258" s="108"/>
      <c r="D258" s="108"/>
      <c r="E258" s="108"/>
      <c r="F258" s="108"/>
      <c r="G258" s="108"/>
      <c r="H258" s="108"/>
      <c r="I258" s="108"/>
      <c r="J258" s="108"/>
      <c r="K258" s="108"/>
      <c r="L258" s="108"/>
      <c r="M258" s="108"/>
      <c r="N258" s="108"/>
      <c r="O258" s="108"/>
      <c r="P258" s="108"/>
      <c r="Q258" s="108"/>
      <c r="R258" s="108"/>
      <c r="S258" s="108"/>
      <c r="T258" s="108"/>
      <c r="U258" s="108"/>
      <c r="V258" s="108"/>
      <c r="W258" s="108"/>
      <c r="X258" s="108"/>
      <c r="Y258" s="108"/>
      <c r="Z258" s="108"/>
    </row>
    <row r="259" spans="1:26" ht="15" customHeight="1" x14ac:dyDescent="0.25">
      <c r="A259" s="106"/>
      <c r="B259" s="148"/>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row>
    <row r="260" spans="1:26" ht="42.75" customHeight="1" x14ac:dyDescent="0.25">
      <c r="A260" s="106"/>
      <c r="B260" s="149"/>
      <c r="C260" s="109"/>
      <c r="D260" s="109"/>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8"/>
    </row>
    <row r="261" spans="1:26" ht="118.5" customHeight="1" x14ac:dyDescent="0.25">
      <c r="A261" s="90">
        <v>37</v>
      </c>
      <c r="B261" s="81">
        <v>6</v>
      </c>
      <c r="C261" s="7" t="s">
        <v>288</v>
      </c>
      <c r="D261" s="7" t="s">
        <v>145</v>
      </c>
      <c r="E261" s="7">
        <v>13700</v>
      </c>
      <c r="F261" s="7">
        <v>13700</v>
      </c>
      <c r="G261" s="7"/>
      <c r="H261" s="7"/>
      <c r="I261" s="7"/>
      <c r="J261" s="7"/>
      <c r="K261" s="7"/>
      <c r="L261" s="7"/>
      <c r="M261" s="7"/>
      <c r="N261" s="7"/>
      <c r="O261" s="7"/>
      <c r="P261" s="7"/>
      <c r="Q261" s="7">
        <v>8</v>
      </c>
      <c r="R261" s="7"/>
      <c r="S261" s="7" t="s">
        <v>289</v>
      </c>
      <c r="T261" s="7" t="s">
        <v>290</v>
      </c>
      <c r="U261" s="7" t="s">
        <v>291</v>
      </c>
      <c r="V261" s="7" t="s">
        <v>344</v>
      </c>
      <c r="W261" s="7" t="s">
        <v>345</v>
      </c>
      <c r="X261" s="7" t="s">
        <v>174</v>
      </c>
      <c r="Y261" s="7" t="s">
        <v>292</v>
      </c>
      <c r="Z261" s="6"/>
    </row>
    <row r="262" spans="1:26" ht="27" customHeight="1" x14ac:dyDescent="0.25">
      <c r="A262" s="91"/>
      <c r="B262" s="82"/>
      <c r="C262" s="28" t="s">
        <v>63</v>
      </c>
      <c r="D262" s="28"/>
      <c r="E262" s="28">
        <f>SUM(E213:E261)</f>
        <v>82956.47</v>
      </c>
      <c r="F262" s="28">
        <f t="shared" ref="F262:R262" si="4">SUM(F213:F261)</f>
        <v>82956.47</v>
      </c>
      <c r="G262" s="28">
        <f t="shared" si="4"/>
        <v>0</v>
      </c>
      <c r="H262" s="28">
        <f t="shared" si="4"/>
        <v>0</v>
      </c>
      <c r="I262" s="28">
        <f t="shared" si="4"/>
        <v>0</v>
      </c>
      <c r="J262" s="28">
        <f t="shared" si="4"/>
        <v>0</v>
      </c>
      <c r="K262" s="28">
        <f t="shared" si="4"/>
        <v>21380</v>
      </c>
      <c r="L262" s="28">
        <f t="shared" si="4"/>
        <v>18781</v>
      </c>
      <c r="M262" s="28">
        <f t="shared" si="4"/>
        <v>0</v>
      </c>
      <c r="N262" s="28">
        <f t="shared" si="4"/>
        <v>0</v>
      </c>
      <c r="O262" s="28">
        <f t="shared" si="4"/>
        <v>0</v>
      </c>
      <c r="P262" s="28">
        <f t="shared" si="4"/>
        <v>370</v>
      </c>
      <c r="Q262" s="28">
        <f t="shared" si="4"/>
        <v>515</v>
      </c>
      <c r="R262" s="28">
        <f t="shared" si="4"/>
        <v>100</v>
      </c>
      <c r="S262" s="28"/>
      <c r="T262" s="28"/>
      <c r="U262" s="28"/>
      <c r="V262" s="31"/>
      <c r="W262" s="28"/>
      <c r="X262" s="28"/>
      <c r="Y262" s="28"/>
      <c r="Z262" s="28"/>
    </row>
    <row r="263" spans="1:26" ht="15" customHeight="1" x14ac:dyDescent="0.25">
      <c r="A263" s="171"/>
      <c r="B263" s="144" t="s">
        <v>1</v>
      </c>
      <c r="C263" s="100" t="s">
        <v>0</v>
      </c>
      <c r="D263" s="100" t="s">
        <v>119</v>
      </c>
      <c r="E263" s="119" t="s">
        <v>9</v>
      </c>
      <c r="F263" s="120"/>
      <c r="G263" s="120"/>
      <c r="H263" s="120"/>
      <c r="I263" s="120"/>
      <c r="J263" s="120"/>
      <c r="K263" s="120"/>
      <c r="L263" s="120"/>
      <c r="M263" s="120"/>
      <c r="N263" s="120"/>
      <c r="O263" s="120"/>
      <c r="P263" s="121"/>
      <c r="Q263" s="119" t="s">
        <v>10</v>
      </c>
      <c r="R263" s="121"/>
      <c r="S263" s="100" t="s">
        <v>54</v>
      </c>
      <c r="T263" s="100" t="s">
        <v>13</v>
      </c>
      <c r="U263" s="100" t="s">
        <v>14</v>
      </c>
      <c r="V263" s="100" t="s">
        <v>15</v>
      </c>
      <c r="W263" s="100" t="s">
        <v>16</v>
      </c>
      <c r="X263" s="100" t="s">
        <v>159</v>
      </c>
      <c r="Y263" s="131" t="s">
        <v>160</v>
      </c>
      <c r="Z263" s="131" t="s">
        <v>122</v>
      </c>
    </row>
    <row r="264" spans="1:26" ht="15" customHeight="1" x14ac:dyDescent="0.25">
      <c r="A264" s="171"/>
      <c r="B264" s="145"/>
      <c r="C264" s="101"/>
      <c r="D264" s="101"/>
      <c r="E264" s="119" t="s">
        <v>2</v>
      </c>
      <c r="F264" s="120"/>
      <c r="G264" s="120"/>
      <c r="H264" s="120"/>
      <c r="I264" s="120"/>
      <c r="J264" s="121"/>
      <c r="K264" s="119" t="s">
        <v>3</v>
      </c>
      <c r="L264" s="120"/>
      <c r="M264" s="120"/>
      <c r="N264" s="120"/>
      <c r="O264" s="120"/>
      <c r="P264" s="121"/>
      <c r="Q264" s="100" t="s">
        <v>11</v>
      </c>
      <c r="R264" s="100" t="s">
        <v>12</v>
      </c>
      <c r="S264" s="101"/>
      <c r="T264" s="101"/>
      <c r="U264" s="101"/>
      <c r="V264" s="101"/>
      <c r="W264" s="101"/>
      <c r="X264" s="101"/>
      <c r="Y264" s="131"/>
      <c r="Z264" s="131"/>
    </row>
    <row r="265" spans="1:26" x14ac:dyDescent="0.25">
      <c r="A265" s="171"/>
      <c r="B265" s="146"/>
      <c r="C265" s="102"/>
      <c r="D265" s="101"/>
      <c r="E265" s="15" t="s">
        <v>8</v>
      </c>
      <c r="F265" s="15" t="s">
        <v>4</v>
      </c>
      <c r="G265" s="16" t="s">
        <v>5</v>
      </c>
      <c r="H265" s="16" t="s">
        <v>6</v>
      </c>
      <c r="I265" s="16" t="s">
        <v>23</v>
      </c>
      <c r="J265" s="16" t="s">
        <v>7</v>
      </c>
      <c r="K265" s="16" t="s">
        <v>8</v>
      </c>
      <c r="L265" s="16" t="s">
        <v>4</v>
      </c>
      <c r="M265" s="16" t="s">
        <v>5</v>
      </c>
      <c r="N265" s="16" t="s">
        <v>6</v>
      </c>
      <c r="O265" s="16" t="s">
        <v>23</v>
      </c>
      <c r="P265" s="16" t="s">
        <v>7</v>
      </c>
      <c r="Q265" s="102"/>
      <c r="R265" s="102"/>
      <c r="S265" s="102"/>
      <c r="T265" s="102"/>
      <c r="U265" s="102"/>
      <c r="V265" s="102"/>
      <c r="W265" s="102"/>
      <c r="X265" s="102"/>
      <c r="Y265" s="131"/>
      <c r="Z265" s="131"/>
    </row>
    <row r="266" spans="1:26" x14ac:dyDescent="0.25">
      <c r="A266" s="68"/>
      <c r="B266" s="69">
        <v>1</v>
      </c>
      <c r="C266" s="16">
        <v>2</v>
      </c>
      <c r="D266" s="102"/>
      <c r="E266" s="16">
        <v>3</v>
      </c>
      <c r="F266" s="16">
        <v>4</v>
      </c>
      <c r="G266" s="16">
        <v>5</v>
      </c>
      <c r="H266" s="16">
        <v>6</v>
      </c>
      <c r="I266" s="16">
        <v>7</v>
      </c>
      <c r="J266" s="16">
        <v>8</v>
      </c>
      <c r="K266" s="16">
        <v>9</v>
      </c>
      <c r="L266" s="16">
        <v>10</v>
      </c>
      <c r="M266" s="16">
        <v>11</v>
      </c>
      <c r="N266" s="16">
        <v>12</v>
      </c>
      <c r="O266" s="16">
        <v>13</v>
      </c>
      <c r="P266" s="16">
        <v>14</v>
      </c>
      <c r="Q266" s="16">
        <v>15</v>
      </c>
      <c r="R266" s="16">
        <v>16</v>
      </c>
      <c r="S266" s="16">
        <v>17</v>
      </c>
      <c r="T266" s="16">
        <v>18</v>
      </c>
      <c r="U266" s="16">
        <v>19</v>
      </c>
      <c r="V266" s="15">
        <v>20</v>
      </c>
      <c r="W266" s="16">
        <v>21</v>
      </c>
      <c r="X266" s="16">
        <v>21</v>
      </c>
      <c r="Y266" s="16">
        <v>21</v>
      </c>
      <c r="Z266" s="15"/>
    </row>
    <row r="267" spans="1:26" ht="31.5" customHeight="1" x14ac:dyDescent="0.25">
      <c r="A267" s="88"/>
      <c r="B267" s="72"/>
      <c r="C267" s="24"/>
      <c r="D267" s="24"/>
      <c r="E267" s="159" t="s">
        <v>64</v>
      </c>
      <c r="F267" s="160"/>
      <c r="G267" s="160"/>
      <c r="H267" s="160"/>
      <c r="I267" s="160"/>
      <c r="J267" s="160"/>
      <c r="K267" s="160"/>
      <c r="L267" s="160"/>
      <c r="M267" s="160"/>
      <c r="N267" s="160"/>
      <c r="O267" s="160"/>
      <c r="P267" s="160"/>
      <c r="Q267" s="160"/>
      <c r="R267" s="160"/>
      <c r="S267" s="160"/>
      <c r="T267" s="160"/>
      <c r="U267" s="160"/>
      <c r="V267" s="161"/>
      <c r="W267" s="24"/>
      <c r="X267" s="24"/>
      <c r="Y267" s="24"/>
      <c r="Z267" s="24"/>
    </row>
    <row r="268" spans="1:26" ht="15" customHeight="1" x14ac:dyDescent="0.25">
      <c r="A268" s="106">
        <v>38</v>
      </c>
      <c r="B268" s="127" t="s">
        <v>17</v>
      </c>
      <c r="C268" s="107" t="s">
        <v>109</v>
      </c>
      <c r="D268" s="107" t="s">
        <v>146</v>
      </c>
      <c r="E268" s="107">
        <v>1694.2</v>
      </c>
      <c r="F268" s="107">
        <v>0</v>
      </c>
      <c r="G268" s="107">
        <v>1161.8</v>
      </c>
      <c r="H268" s="107">
        <v>26.62</v>
      </c>
      <c r="I268" s="107">
        <v>0</v>
      </c>
      <c r="J268" s="107">
        <v>505.78</v>
      </c>
      <c r="K268" s="107">
        <f>SUM(L268:P277)</f>
        <v>400</v>
      </c>
      <c r="L268" s="107">
        <v>400</v>
      </c>
      <c r="M268" s="107">
        <v>0</v>
      </c>
      <c r="N268" s="107">
        <v>0</v>
      </c>
      <c r="O268" s="107">
        <v>0</v>
      </c>
      <c r="P268" s="107">
        <v>0</v>
      </c>
      <c r="Q268" s="107">
        <v>110</v>
      </c>
      <c r="R268" s="107">
        <v>28</v>
      </c>
      <c r="S268" s="107" t="s">
        <v>56</v>
      </c>
      <c r="T268" s="107" t="s">
        <v>75</v>
      </c>
      <c r="U268" s="107" t="s">
        <v>236</v>
      </c>
      <c r="V268" s="107" t="s">
        <v>83</v>
      </c>
      <c r="W268" s="107" t="s">
        <v>36</v>
      </c>
      <c r="X268" s="107" t="s">
        <v>195</v>
      </c>
      <c r="Y268" s="130" t="s">
        <v>198</v>
      </c>
      <c r="Z268" s="107" t="s">
        <v>175</v>
      </c>
    </row>
    <row r="269" spans="1:26" x14ac:dyDescent="0.25">
      <c r="A269" s="106"/>
      <c r="B269" s="128"/>
      <c r="C269" s="108"/>
      <c r="D269" s="108"/>
      <c r="E269" s="108"/>
      <c r="F269" s="108"/>
      <c r="G269" s="108"/>
      <c r="H269" s="108"/>
      <c r="I269" s="108"/>
      <c r="J269" s="108"/>
      <c r="K269" s="108"/>
      <c r="L269" s="108"/>
      <c r="M269" s="108"/>
      <c r="N269" s="108"/>
      <c r="O269" s="108"/>
      <c r="P269" s="108"/>
      <c r="Q269" s="108"/>
      <c r="R269" s="108"/>
      <c r="S269" s="108"/>
      <c r="T269" s="108"/>
      <c r="U269" s="108"/>
      <c r="V269" s="108"/>
      <c r="W269" s="108"/>
      <c r="X269" s="108"/>
      <c r="Y269" s="130"/>
      <c r="Z269" s="108"/>
    </row>
    <row r="270" spans="1:26" x14ac:dyDescent="0.25">
      <c r="A270" s="106"/>
      <c r="B270" s="128"/>
      <c r="C270" s="108"/>
      <c r="D270" s="108"/>
      <c r="E270" s="108"/>
      <c r="F270" s="108"/>
      <c r="G270" s="108"/>
      <c r="H270" s="108"/>
      <c r="I270" s="108"/>
      <c r="J270" s="108"/>
      <c r="K270" s="108"/>
      <c r="L270" s="108"/>
      <c r="M270" s="108"/>
      <c r="N270" s="108"/>
      <c r="O270" s="108"/>
      <c r="P270" s="108"/>
      <c r="Q270" s="108"/>
      <c r="R270" s="108"/>
      <c r="S270" s="108"/>
      <c r="T270" s="108"/>
      <c r="U270" s="108"/>
      <c r="V270" s="108"/>
      <c r="W270" s="108"/>
      <c r="X270" s="108"/>
      <c r="Y270" s="130"/>
      <c r="Z270" s="108"/>
    </row>
    <row r="271" spans="1:26" x14ac:dyDescent="0.25">
      <c r="A271" s="106"/>
      <c r="B271" s="128"/>
      <c r="C271" s="108"/>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30"/>
      <c r="Z271" s="108"/>
    </row>
    <row r="272" spans="1:26" x14ac:dyDescent="0.25">
      <c r="A272" s="106"/>
      <c r="B272" s="128"/>
      <c r="C272" s="108"/>
      <c r="D272" s="108"/>
      <c r="E272" s="108"/>
      <c r="F272" s="108"/>
      <c r="G272" s="108"/>
      <c r="H272" s="108"/>
      <c r="I272" s="108"/>
      <c r="J272" s="108"/>
      <c r="K272" s="108"/>
      <c r="L272" s="108"/>
      <c r="M272" s="108"/>
      <c r="N272" s="108"/>
      <c r="O272" s="108"/>
      <c r="P272" s="108"/>
      <c r="Q272" s="108"/>
      <c r="R272" s="108"/>
      <c r="S272" s="108"/>
      <c r="T272" s="108"/>
      <c r="U272" s="108"/>
      <c r="V272" s="108"/>
      <c r="W272" s="108"/>
      <c r="X272" s="108"/>
      <c r="Y272" s="130"/>
      <c r="Z272" s="108"/>
    </row>
    <row r="273" spans="1:67" x14ac:dyDescent="0.25">
      <c r="A273" s="106"/>
      <c r="B273" s="128"/>
      <c r="C273" s="108"/>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30"/>
      <c r="Z273" s="108"/>
    </row>
    <row r="274" spans="1:67" x14ac:dyDescent="0.25">
      <c r="A274" s="106"/>
      <c r="B274" s="128"/>
      <c r="C274" s="108"/>
      <c r="D274" s="108"/>
      <c r="E274" s="108"/>
      <c r="F274" s="108"/>
      <c r="G274" s="108"/>
      <c r="H274" s="108"/>
      <c r="I274" s="108"/>
      <c r="J274" s="108"/>
      <c r="K274" s="108"/>
      <c r="L274" s="108"/>
      <c r="M274" s="108"/>
      <c r="N274" s="108"/>
      <c r="O274" s="108"/>
      <c r="P274" s="108"/>
      <c r="Q274" s="108"/>
      <c r="R274" s="108"/>
      <c r="S274" s="108"/>
      <c r="T274" s="108"/>
      <c r="U274" s="108"/>
      <c r="V274" s="108"/>
      <c r="W274" s="108"/>
      <c r="X274" s="108"/>
      <c r="Y274" s="130"/>
      <c r="Z274" s="108"/>
    </row>
    <row r="275" spans="1:67" x14ac:dyDescent="0.25">
      <c r="A275" s="106"/>
      <c r="B275" s="128"/>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30"/>
      <c r="Z275" s="108"/>
    </row>
    <row r="276" spans="1:67" x14ac:dyDescent="0.25">
      <c r="A276" s="106"/>
      <c r="B276" s="128"/>
      <c r="C276" s="108"/>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30"/>
      <c r="Z276" s="108"/>
    </row>
    <row r="277" spans="1:67" ht="53.25" customHeight="1" x14ac:dyDescent="0.25">
      <c r="A277" s="106"/>
      <c r="B277" s="129"/>
      <c r="C277" s="109"/>
      <c r="D277" s="109"/>
      <c r="E277" s="109"/>
      <c r="F277" s="109"/>
      <c r="G277" s="109"/>
      <c r="H277" s="109"/>
      <c r="I277" s="109"/>
      <c r="J277" s="109"/>
      <c r="K277" s="109"/>
      <c r="L277" s="109"/>
      <c r="M277" s="109"/>
      <c r="N277" s="109"/>
      <c r="O277" s="109"/>
      <c r="P277" s="109"/>
      <c r="Q277" s="109"/>
      <c r="R277" s="109"/>
      <c r="S277" s="109"/>
      <c r="T277" s="109"/>
      <c r="U277" s="109"/>
      <c r="V277" s="109"/>
      <c r="W277" s="109"/>
      <c r="X277" s="109"/>
      <c r="Y277" s="130"/>
      <c r="Z277" s="154"/>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c r="AY277" s="30"/>
      <c r="AZ277" s="30"/>
      <c r="BA277" s="30"/>
      <c r="BB277" s="30"/>
      <c r="BC277" s="30"/>
      <c r="BD277" s="30"/>
      <c r="BE277" s="30"/>
      <c r="BF277" s="30"/>
      <c r="BG277" s="30"/>
      <c r="BH277" s="30"/>
      <c r="BI277" s="30"/>
      <c r="BJ277" s="30"/>
      <c r="BK277" s="30"/>
      <c r="BL277" s="30"/>
      <c r="BM277" s="30"/>
      <c r="BN277" s="30"/>
      <c r="BO277" s="30"/>
    </row>
    <row r="278" spans="1:67" s="27" customFormat="1" ht="15" customHeight="1" x14ac:dyDescent="0.25">
      <c r="A278" s="106">
        <v>39</v>
      </c>
      <c r="B278" s="127" t="s">
        <v>18</v>
      </c>
      <c r="C278" s="107" t="s">
        <v>267</v>
      </c>
      <c r="D278" s="107" t="s">
        <v>146</v>
      </c>
      <c r="E278" s="107">
        <v>2930</v>
      </c>
      <c r="F278" s="107">
        <v>2930</v>
      </c>
      <c r="G278" s="107">
        <v>0</v>
      </c>
      <c r="H278" s="107">
        <v>0</v>
      </c>
      <c r="I278" s="107">
        <v>0</v>
      </c>
      <c r="J278" s="107">
        <v>0</v>
      </c>
      <c r="K278" s="107">
        <v>482</v>
      </c>
      <c r="L278" s="107">
        <v>482</v>
      </c>
      <c r="M278" s="107">
        <v>0</v>
      </c>
      <c r="N278" s="107">
        <v>0</v>
      </c>
      <c r="O278" s="107">
        <v>0</v>
      </c>
      <c r="P278" s="107">
        <v>0</v>
      </c>
      <c r="Q278" s="107">
        <v>90</v>
      </c>
      <c r="R278" s="107">
        <v>25</v>
      </c>
      <c r="S278" s="107" t="s">
        <v>278</v>
      </c>
      <c r="T278" s="107" t="s">
        <v>76</v>
      </c>
      <c r="U278" s="107" t="s">
        <v>192</v>
      </c>
      <c r="V278" s="107" t="s">
        <v>436</v>
      </c>
      <c r="W278" s="107" t="s">
        <v>45</v>
      </c>
      <c r="X278" s="107" t="s">
        <v>195</v>
      </c>
      <c r="Y278" s="130" t="s">
        <v>181</v>
      </c>
      <c r="Z278" s="153" t="s">
        <v>265</v>
      </c>
      <c r="AA278" s="43"/>
      <c r="AB278" s="43"/>
      <c r="AC278" s="43"/>
      <c r="AD278" s="43"/>
      <c r="AE278" s="43"/>
      <c r="AF278" s="43"/>
      <c r="AG278" s="43"/>
      <c r="AH278" s="43"/>
      <c r="AI278" s="43"/>
      <c r="AJ278" s="43"/>
      <c r="AK278" s="43"/>
      <c r="AL278" s="43"/>
      <c r="AM278" s="43"/>
      <c r="AN278" s="43"/>
      <c r="AO278" s="43"/>
      <c r="AP278" s="43"/>
      <c r="AQ278" s="43"/>
      <c r="AR278" s="43"/>
      <c r="AS278" s="43"/>
      <c r="AT278" s="43"/>
      <c r="AU278" s="43"/>
      <c r="AV278" s="43"/>
      <c r="AW278" s="43"/>
      <c r="AX278" s="43"/>
      <c r="AY278" s="43"/>
      <c r="AZ278" s="43"/>
      <c r="BA278" s="43"/>
      <c r="BB278" s="43"/>
      <c r="BC278" s="43"/>
      <c r="BD278" s="43"/>
      <c r="BE278" s="43"/>
      <c r="BF278" s="43"/>
      <c r="BG278" s="43"/>
      <c r="BH278" s="43"/>
      <c r="BI278" s="43"/>
      <c r="BJ278" s="43"/>
      <c r="BK278" s="43"/>
      <c r="BL278" s="43"/>
      <c r="BM278" s="43"/>
      <c r="BN278" s="43"/>
      <c r="BO278" s="43"/>
    </row>
    <row r="279" spans="1:67" s="27" customFormat="1" x14ac:dyDescent="0.25">
      <c r="A279" s="106"/>
      <c r="B279" s="12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30"/>
      <c r="Z279" s="154"/>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c r="BE279" s="43"/>
      <c r="BF279" s="43"/>
      <c r="BG279" s="43"/>
      <c r="BH279" s="43"/>
      <c r="BI279" s="43"/>
      <c r="BJ279" s="43"/>
      <c r="BK279" s="43"/>
      <c r="BL279" s="43"/>
      <c r="BM279" s="43"/>
      <c r="BN279" s="43"/>
      <c r="BO279" s="43"/>
    </row>
    <row r="280" spans="1:67" s="27" customFormat="1" x14ac:dyDescent="0.25">
      <c r="A280" s="106"/>
      <c r="B280" s="128"/>
      <c r="C280" s="108"/>
      <c r="D280" s="108"/>
      <c r="E280" s="108"/>
      <c r="F280" s="108"/>
      <c r="G280" s="108"/>
      <c r="H280" s="108"/>
      <c r="I280" s="108"/>
      <c r="J280" s="108"/>
      <c r="K280" s="108"/>
      <c r="L280" s="108"/>
      <c r="M280" s="108"/>
      <c r="N280" s="108"/>
      <c r="O280" s="108"/>
      <c r="P280" s="108"/>
      <c r="Q280" s="108"/>
      <c r="R280" s="108"/>
      <c r="S280" s="108"/>
      <c r="T280" s="108"/>
      <c r="U280" s="108"/>
      <c r="V280" s="108"/>
      <c r="W280" s="108"/>
      <c r="X280" s="108"/>
      <c r="Y280" s="130"/>
      <c r="Z280" s="154"/>
      <c r="AA280" s="43"/>
      <c r="AB280" s="43"/>
      <c r="AC280" s="43"/>
      <c r="AD280" s="43"/>
      <c r="AE280" s="43"/>
      <c r="AF280" s="43"/>
      <c r="AG280" s="43"/>
      <c r="AH280" s="43"/>
      <c r="AI280" s="43"/>
      <c r="AJ280" s="43"/>
      <c r="AK280" s="43"/>
      <c r="AL280" s="43"/>
      <c r="AM280" s="43"/>
      <c r="AN280" s="43"/>
      <c r="AO280" s="43"/>
      <c r="AP280" s="43"/>
      <c r="AQ280" s="43"/>
      <c r="AR280" s="43"/>
      <c r="AS280" s="43"/>
      <c r="AT280" s="43"/>
      <c r="AU280" s="43"/>
      <c r="AV280" s="43"/>
      <c r="AW280" s="43"/>
      <c r="AX280" s="43"/>
      <c r="AY280" s="43"/>
      <c r="AZ280" s="43"/>
      <c r="BA280" s="43"/>
      <c r="BB280" s="43"/>
      <c r="BC280" s="43"/>
      <c r="BD280" s="43"/>
      <c r="BE280" s="43"/>
      <c r="BF280" s="43"/>
      <c r="BG280" s="43"/>
      <c r="BH280" s="43"/>
      <c r="BI280" s="43"/>
      <c r="BJ280" s="43"/>
      <c r="BK280" s="43"/>
      <c r="BL280" s="43"/>
      <c r="BM280" s="43"/>
      <c r="BN280" s="43"/>
      <c r="BO280" s="43"/>
    </row>
    <row r="281" spans="1:67" s="27" customFormat="1" x14ac:dyDescent="0.25">
      <c r="A281" s="106"/>
      <c r="B281" s="128"/>
      <c r="C281" s="108"/>
      <c r="D281" s="108"/>
      <c r="E281" s="108"/>
      <c r="F281" s="108"/>
      <c r="G281" s="108"/>
      <c r="H281" s="108"/>
      <c r="I281" s="108"/>
      <c r="J281" s="108"/>
      <c r="K281" s="108"/>
      <c r="L281" s="108"/>
      <c r="M281" s="108"/>
      <c r="N281" s="108"/>
      <c r="O281" s="108"/>
      <c r="P281" s="108"/>
      <c r="Q281" s="108"/>
      <c r="R281" s="108"/>
      <c r="S281" s="108"/>
      <c r="T281" s="108"/>
      <c r="U281" s="108"/>
      <c r="V281" s="108"/>
      <c r="W281" s="108"/>
      <c r="X281" s="108"/>
      <c r="Y281" s="130"/>
      <c r="Z281" s="154"/>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c r="BB281" s="43"/>
      <c r="BC281" s="43"/>
      <c r="BD281" s="43"/>
      <c r="BE281" s="43"/>
      <c r="BF281" s="43"/>
      <c r="BG281" s="43"/>
      <c r="BH281" s="43"/>
      <c r="BI281" s="43"/>
      <c r="BJ281" s="43"/>
      <c r="BK281" s="43"/>
      <c r="BL281" s="43"/>
      <c r="BM281" s="43"/>
      <c r="BN281" s="43"/>
      <c r="BO281" s="43"/>
    </row>
    <row r="282" spans="1:67" s="27" customFormat="1" x14ac:dyDescent="0.25">
      <c r="A282" s="106"/>
      <c r="B282" s="128"/>
      <c r="C282" s="108"/>
      <c r="D282" s="108"/>
      <c r="E282" s="108"/>
      <c r="F282" s="108"/>
      <c r="G282" s="108"/>
      <c r="H282" s="108"/>
      <c r="I282" s="108"/>
      <c r="J282" s="108"/>
      <c r="K282" s="108"/>
      <c r="L282" s="108"/>
      <c r="M282" s="108"/>
      <c r="N282" s="108"/>
      <c r="O282" s="108"/>
      <c r="P282" s="108"/>
      <c r="Q282" s="108"/>
      <c r="R282" s="108"/>
      <c r="S282" s="108"/>
      <c r="T282" s="108"/>
      <c r="U282" s="108"/>
      <c r="V282" s="108"/>
      <c r="W282" s="108"/>
      <c r="X282" s="108"/>
      <c r="Y282" s="130"/>
      <c r="Z282" s="154"/>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c r="BE282" s="43"/>
      <c r="BF282" s="43"/>
      <c r="BG282" s="43"/>
      <c r="BH282" s="43"/>
      <c r="BI282" s="43"/>
      <c r="BJ282" s="43"/>
      <c r="BK282" s="43"/>
      <c r="BL282" s="43"/>
      <c r="BM282" s="43"/>
      <c r="BN282" s="43"/>
      <c r="BO282" s="43"/>
    </row>
    <row r="283" spans="1:67" s="27" customFormat="1" x14ac:dyDescent="0.25">
      <c r="A283" s="106"/>
      <c r="B283" s="128"/>
      <c r="C283" s="108"/>
      <c r="D283" s="108"/>
      <c r="E283" s="108"/>
      <c r="F283" s="108"/>
      <c r="G283" s="108"/>
      <c r="H283" s="108"/>
      <c r="I283" s="108"/>
      <c r="J283" s="108"/>
      <c r="K283" s="108"/>
      <c r="L283" s="108"/>
      <c r="M283" s="108"/>
      <c r="N283" s="108"/>
      <c r="O283" s="108"/>
      <c r="P283" s="108"/>
      <c r="Q283" s="108"/>
      <c r="R283" s="108"/>
      <c r="S283" s="108"/>
      <c r="T283" s="108"/>
      <c r="U283" s="108"/>
      <c r="V283" s="108"/>
      <c r="W283" s="108"/>
      <c r="X283" s="108"/>
      <c r="Y283" s="130"/>
      <c r="Z283" s="154"/>
      <c r="AA283" s="43"/>
      <c r="AB283" s="43"/>
      <c r="AC283" s="43"/>
      <c r="AD283" s="43"/>
      <c r="AE283" s="43"/>
      <c r="AF283" s="43"/>
      <c r="AG283" s="43"/>
      <c r="AH283" s="43"/>
      <c r="AI283" s="43"/>
      <c r="AJ283" s="43"/>
      <c r="AK283" s="43"/>
      <c r="AL283" s="43"/>
      <c r="AM283" s="43"/>
      <c r="AN283" s="43"/>
      <c r="AO283" s="43"/>
      <c r="AP283" s="43"/>
      <c r="AQ283" s="43"/>
      <c r="AR283" s="43"/>
      <c r="AS283" s="43"/>
      <c r="AT283" s="43"/>
      <c r="AU283" s="43"/>
      <c r="AV283" s="43"/>
      <c r="AW283" s="43"/>
      <c r="AX283" s="43"/>
      <c r="AY283" s="43"/>
      <c r="AZ283" s="43"/>
      <c r="BA283" s="43"/>
      <c r="BB283" s="43"/>
      <c r="BC283" s="43"/>
      <c r="BD283" s="43"/>
      <c r="BE283" s="43"/>
      <c r="BF283" s="43"/>
      <c r="BG283" s="43"/>
      <c r="BH283" s="43"/>
      <c r="BI283" s="43"/>
      <c r="BJ283" s="43"/>
      <c r="BK283" s="43"/>
      <c r="BL283" s="43"/>
      <c r="BM283" s="43"/>
      <c r="BN283" s="43"/>
      <c r="BO283" s="43"/>
    </row>
    <row r="284" spans="1:67" s="27" customFormat="1" x14ac:dyDescent="0.25">
      <c r="A284" s="106"/>
      <c r="B284" s="128"/>
      <c r="C284" s="108"/>
      <c r="D284" s="108"/>
      <c r="E284" s="108"/>
      <c r="F284" s="108"/>
      <c r="G284" s="108"/>
      <c r="H284" s="108"/>
      <c r="I284" s="108"/>
      <c r="J284" s="108"/>
      <c r="K284" s="108"/>
      <c r="L284" s="108"/>
      <c r="M284" s="108"/>
      <c r="N284" s="108"/>
      <c r="O284" s="108"/>
      <c r="P284" s="108"/>
      <c r="Q284" s="108"/>
      <c r="R284" s="108"/>
      <c r="S284" s="108"/>
      <c r="T284" s="108"/>
      <c r="U284" s="108"/>
      <c r="V284" s="108"/>
      <c r="W284" s="108"/>
      <c r="X284" s="108"/>
      <c r="Y284" s="130"/>
      <c r="Z284" s="154"/>
      <c r="AA284" s="43"/>
      <c r="AB284" s="43"/>
      <c r="AC284" s="43"/>
      <c r="AD284" s="43"/>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c r="BB284" s="43"/>
      <c r="BC284" s="43"/>
      <c r="BD284" s="43"/>
      <c r="BE284" s="43"/>
      <c r="BF284" s="43"/>
      <c r="BG284" s="43"/>
      <c r="BH284" s="43"/>
      <c r="BI284" s="43"/>
      <c r="BJ284" s="43"/>
      <c r="BK284" s="43"/>
      <c r="BL284" s="43"/>
      <c r="BM284" s="43"/>
      <c r="BN284" s="43"/>
      <c r="BO284" s="43"/>
    </row>
    <row r="285" spans="1:67" s="27" customFormat="1" x14ac:dyDescent="0.25">
      <c r="A285" s="106"/>
      <c r="B285" s="128"/>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30"/>
      <c r="Z285" s="154"/>
      <c r="AA285" s="43"/>
      <c r="AB285" s="43"/>
      <c r="AC285" s="43"/>
      <c r="AD285" s="43"/>
      <c r="AE285" s="43"/>
      <c r="AF285" s="43"/>
      <c r="AG285" s="43"/>
      <c r="AH285" s="43"/>
      <c r="AI285" s="43"/>
      <c r="AJ285" s="43"/>
      <c r="AK285" s="43"/>
      <c r="AL285" s="43"/>
      <c r="AM285" s="43"/>
      <c r="AN285" s="43"/>
      <c r="AO285" s="43"/>
      <c r="AP285" s="43"/>
      <c r="AQ285" s="43"/>
      <c r="AR285" s="43"/>
      <c r="AS285" s="43"/>
      <c r="AT285" s="43"/>
      <c r="AU285" s="43"/>
      <c r="AV285" s="43"/>
      <c r="AW285" s="43"/>
      <c r="AX285" s="43"/>
      <c r="AY285" s="43"/>
      <c r="AZ285" s="43"/>
      <c r="BA285" s="43"/>
      <c r="BB285" s="43"/>
      <c r="BC285" s="43"/>
      <c r="BD285" s="43"/>
      <c r="BE285" s="43"/>
      <c r="BF285" s="43"/>
      <c r="BG285" s="43"/>
      <c r="BH285" s="43"/>
      <c r="BI285" s="43"/>
      <c r="BJ285" s="43"/>
      <c r="BK285" s="43"/>
      <c r="BL285" s="43"/>
      <c r="BM285" s="43"/>
      <c r="BN285" s="43"/>
      <c r="BO285" s="43"/>
    </row>
    <row r="286" spans="1:67" s="27" customFormat="1" x14ac:dyDescent="0.25">
      <c r="A286" s="106"/>
      <c r="B286" s="128"/>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30"/>
      <c r="Z286" s="154"/>
      <c r="AA286" s="43"/>
      <c r="AB286" s="43"/>
      <c r="AC286" s="43"/>
      <c r="AD286" s="43"/>
      <c r="AE286" s="43"/>
      <c r="AF286" s="43"/>
      <c r="AG286" s="43"/>
      <c r="AH286" s="43"/>
      <c r="AI286" s="43"/>
      <c r="AJ286" s="43"/>
      <c r="AK286" s="43"/>
      <c r="AL286" s="43"/>
      <c r="AM286" s="43"/>
      <c r="AN286" s="43"/>
      <c r="AO286" s="43"/>
      <c r="AP286" s="43"/>
      <c r="AQ286" s="43"/>
      <c r="AR286" s="43"/>
      <c r="AS286" s="43"/>
      <c r="AT286" s="43"/>
      <c r="AU286" s="43"/>
      <c r="AV286" s="43"/>
      <c r="AW286" s="43"/>
      <c r="AX286" s="43"/>
      <c r="AY286" s="43"/>
      <c r="AZ286" s="43"/>
      <c r="BA286" s="43"/>
      <c r="BB286" s="43"/>
      <c r="BC286" s="43"/>
      <c r="BD286" s="43"/>
      <c r="BE286" s="43"/>
      <c r="BF286" s="43"/>
      <c r="BG286" s="43"/>
      <c r="BH286" s="43"/>
      <c r="BI286" s="43"/>
      <c r="BJ286" s="43"/>
      <c r="BK286" s="43"/>
      <c r="BL286" s="43"/>
      <c r="BM286" s="43"/>
      <c r="BN286" s="43"/>
      <c r="BO286" s="43"/>
    </row>
    <row r="287" spans="1:67" s="27" customFormat="1" x14ac:dyDescent="0.25">
      <c r="A287" s="106"/>
      <c r="B287" s="12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30"/>
      <c r="Z287" s="154"/>
      <c r="AA287" s="43"/>
      <c r="AB287" s="43"/>
      <c r="AC287" s="43"/>
      <c r="AD287" s="43"/>
      <c r="AE287" s="43"/>
      <c r="AF287" s="43"/>
      <c r="AG287" s="43"/>
      <c r="AH287" s="43"/>
      <c r="AI287" s="43"/>
      <c r="AJ287" s="43"/>
      <c r="AK287" s="43"/>
      <c r="AL287" s="43"/>
      <c r="AM287" s="43"/>
      <c r="AN287" s="43"/>
      <c r="AO287" s="43"/>
      <c r="AP287" s="43"/>
      <c r="AQ287" s="43"/>
      <c r="AR287" s="43"/>
      <c r="AS287" s="43"/>
      <c r="AT287" s="43"/>
      <c r="AU287" s="43"/>
      <c r="AV287" s="43"/>
      <c r="AW287" s="43"/>
      <c r="AX287" s="43"/>
      <c r="AY287" s="43"/>
      <c r="AZ287" s="43"/>
      <c r="BA287" s="43"/>
      <c r="BB287" s="43"/>
      <c r="BC287" s="43"/>
      <c r="BD287" s="43"/>
      <c r="BE287" s="43"/>
      <c r="BF287" s="43"/>
      <c r="BG287" s="43"/>
      <c r="BH287" s="43"/>
      <c r="BI287" s="43"/>
      <c r="BJ287" s="43"/>
      <c r="BK287" s="43"/>
      <c r="BL287" s="43"/>
      <c r="BM287" s="43"/>
      <c r="BN287" s="43"/>
      <c r="BO287" s="43"/>
    </row>
    <row r="288" spans="1:67" s="27" customFormat="1" x14ac:dyDescent="0.25">
      <c r="A288" s="106"/>
      <c r="B288" s="129"/>
      <c r="C288" s="109"/>
      <c r="D288" s="109"/>
      <c r="E288" s="109"/>
      <c r="F288" s="109"/>
      <c r="G288" s="109"/>
      <c r="H288" s="109"/>
      <c r="I288" s="109"/>
      <c r="J288" s="109"/>
      <c r="K288" s="109"/>
      <c r="L288" s="109"/>
      <c r="M288" s="109"/>
      <c r="N288" s="109"/>
      <c r="O288" s="109"/>
      <c r="P288" s="109"/>
      <c r="Q288" s="109"/>
      <c r="R288" s="109"/>
      <c r="S288" s="109"/>
      <c r="T288" s="109"/>
      <c r="U288" s="109"/>
      <c r="V288" s="109"/>
      <c r="W288" s="109"/>
      <c r="X288" s="109"/>
      <c r="Y288" s="130"/>
      <c r="Z288" s="155"/>
      <c r="AA288" s="43"/>
      <c r="AB288" s="43"/>
      <c r="AC288" s="43"/>
      <c r="AD288" s="43"/>
      <c r="AE288" s="43"/>
      <c r="AF288" s="43"/>
      <c r="AG288" s="43"/>
      <c r="AH288" s="43"/>
      <c r="AI288" s="43"/>
      <c r="AJ288" s="43"/>
      <c r="AK288" s="43"/>
      <c r="AL288" s="43"/>
      <c r="AM288" s="43"/>
      <c r="AN288" s="43"/>
      <c r="AO288" s="43"/>
      <c r="AP288" s="43"/>
      <c r="AQ288" s="43"/>
      <c r="AR288" s="43"/>
      <c r="AS288" s="43"/>
      <c r="AT288" s="43"/>
      <c r="AU288" s="43"/>
      <c r="AV288" s="43"/>
      <c r="AW288" s="43"/>
      <c r="AX288" s="43"/>
      <c r="AY288" s="43"/>
      <c r="AZ288" s="43"/>
      <c r="BA288" s="43"/>
      <c r="BB288" s="43"/>
      <c r="BC288" s="43"/>
      <c r="BD288" s="43"/>
      <c r="BE288" s="43"/>
      <c r="BF288" s="43"/>
      <c r="BG288" s="43"/>
      <c r="BH288" s="43"/>
      <c r="BI288" s="43"/>
      <c r="BJ288" s="43"/>
      <c r="BK288" s="43"/>
      <c r="BL288" s="43"/>
      <c r="BM288" s="43"/>
      <c r="BN288" s="43"/>
      <c r="BO288" s="43"/>
    </row>
    <row r="289" spans="1:67" ht="122.25" customHeight="1" x14ac:dyDescent="0.25">
      <c r="A289" s="90">
        <v>40</v>
      </c>
      <c r="B289" s="73" t="s">
        <v>22</v>
      </c>
      <c r="C289" s="8" t="s">
        <v>266</v>
      </c>
      <c r="D289" s="6" t="s">
        <v>146</v>
      </c>
      <c r="E289" s="8">
        <v>330</v>
      </c>
      <c r="F289" s="8">
        <v>330</v>
      </c>
      <c r="G289" s="8">
        <v>0</v>
      </c>
      <c r="H289" s="8">
        <v>0</v>
      </c>
      <c r="I289" s="8">
        <v>0</v>
      </c>
      <c r="J289" s="8">
        <v>0</v>
      </c>
      <c r="K289" s="8">
        <v>0</v>
      </c>
      <c r="L289" s="8">
        <v>0</v>
      </c>
      <c r="M289" s="8">
        <v>0</v>
      </c>
      <c r="N289" s="8">
        <v>0</v>
      </c>
      <c r="O289" s="8">
        <v>0</v>
      </c>
      <c r="P289" s="8">
        <v>0</v>
      </c>
      <c r="Q289" s="8">
        <v>25</v>
      </c>
      <c r="R289" s="8">
        <v>25</v>
      </c>
      <c r="S289" s="8" t="s">
        <v>276</v>
      </c>
      <c r="T289" s="8"/>
      <c r="U289" s="8" t="s">
        <v>277</v>
      </c>
      <c r="V289" s="8"/>
      <c r="W289" s="8"/>
      <c r="X289" s="8"/>
      <c r="Y289" s="8"/>
      <c r="Z289" s="42" t="s">
        <v>265</v>
      </c>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c r="AY289" s="30"/>
      <c r="AZ289" s="30"/>
      <c r="BA289" s="30"/>
      <c r="BB289" s="30"/>
      <c r="BC289" s="30"/>
      <c r="BD289" s="30"/>
      <c r="BE289" s="30"/>
      <c r="BF289" s="30"/>
      <c r="BG289" s="30"/>
      <c r="BH289" s="30"/>
      <c r="BI289" s="30"/>
      <c r="BJ289" s="30"/>
      <c r="BK289" s="30"/>
      <c r="BL289" s="30"/>
      <c r="BM289" s="30"/>
      <c r="BN289" s="30"/>
      <c r="BO289" s="30"/>
    </row>
    <row r="290" spans="1:67" ht="15" customHeight="1" x14ac:dyDescent="0.25">
      <c r="A290" s="106">
        <v>41</v>
      </c>
      <c r="B290" s="127" t="s">
        <v>24</v>
      </c>
      <c r="C290" s="107" t="s">
        <v>110</v>
      </c>
      <c r="D290" s="107" t="s">
        <v>146</v>
      </c>
      <c r="E290" s="107">
        <v>1653.45</v>
      </c>
      <c r="F290" s="107">
        <v>1287.8399999999999</v>
      </c>
      <c r="G290" s="107">
        <v>0</v>
      </c>
      <c r="H290" s="107">
        <v>17.41</v>
      </c>
      <c r="I290" s="107">
        <v>0</v>
      </c>
      <c r="J290" s="107">
        <v>348.2</v>
      </c>
      <c r="K290" s="107">
        <v>800</v>
      </c>
      <c r="L290" s="107">
        <v>800</v>
      </c>
      <c r="M290" s="107">
        <v>0</v>
      </c>
      <c r="N290" s="107">
        <v>0</v>
      </c>
      <c r="O290" s="107">
        <v>0</v>
      </c>
      <c r="P290" s="107">
        <v>0</v>
      </c>
      <c r="Q290" s="107">
        <v>200</v>
      </c>
      <c r="R290" s="107">
        <v>28</v>
      </c>
      <c r="S290" s="107" t="s">
        <v>61</v>
      </c>
      <c r="T290" s="107" t="s">
        <v>77</v>
      </c>
      <c r="U290" s="107" t="s">
        <v>43</v>
      </c>
      <c r="V290" s="107" t="s">
        <v>237</v>
      </c>
      <c r="W290" s="107" t="s">
        <v>84</v>
      </c>
      <c r="X290" s="107" t="s">
        <v>196</v>
      </c>
      <c r="Y290" s="130" t="s">
        <v>199</v>
      </c>
      <c r="Z290" s="107" t="s">
        <v>175</v>
      </c>
    </row>
    <row r="291" spans="1:67" x14ac:dyDescent="0.25">
      <c r="A291" s="106"/>
      <c r="B291" s="128"/>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30"/>
      <c r="Z291" s="108"/>
    </row>
    <row r="292" spans="1:67" x14ac:dyDescent="0.25">
      <c r="A292" s="106"/>
      <c r="B292" s="128"/>
      <c r="C292" s="108"/>
      <c r="D292" s="108"/>
      <c r="E292" s="108"/>
      <c r="F292" s="108"/>
      <c r="G292" s="108"/>
      <c r="H292" s="108"/>
      <c r="I292" s="108"/>
      <c r="J292" s="108"/>
      <c r="K292" s="108"/>
      <c r="L292" s="108"/>
      <c r="M292" s="108"/>
      <c r="N292" s="108"/>
      <c r="O292" s="108"/>
      <c r="P292" s="108"/>
      <c r="Q292" s="108"/>
      <c r="R292" s="108"/>
      <c r="S292" s="108"/>
      <c r="T292" s="108"/>
      <c r="U292" s="108"/>
      <c r="V292" s="108"/>
      <c r="W292" s="108"/>
      <c r="X292" s="108"/>
      <c r="Y292" s="130"/>
      <c r="Z292" s="108"/>
    </row>
    <row r="293" spans="1:67" x14ac:dyDescent="0.25">
      <c r="A293" s="106"/>
      <c r="B293" s="128"/>
      <c r="C293" s="108"/>
      <c r="D293" s="108"/>
      <c r="E293" s="108"/>
      <c r="F293" s="108"/>
      <c r="G293" s="108"/>
      <c r="H293" s="108"/>
      <c r="I293" s="108"/>
      <c r="J293" s="108"/>
      <c r="K293" s="108"/>
      <c r="L293" s="108"/>
      <c r="M293" s="108"/>
      <c r="N293" s="108"/>
      <c r="O293" s="108"/>
      <c r="P293" s="108"/>
      <c r="Q293" s="108"/>
      <c r="R293" s="108"/>
      <c r="S293" s="108"/>
      <c r="T293" s="108"/>
      <c r="U293" s="108"/>
      <c r="V293" s="108"/>
      <c r="W293" s="108"/>
      <c r="X293" s="108"/>
      <c r="Y293" s="130"/>
      <c r="Z293" s="108"/>
    </row>
    <row r="294" spans="1:67" x14ac:dyDescent="0.25">
      <c r="A294" s="106"/>
      <c r="B294" s="128"/>
      <c r="C294" s="108"/>
      <c r="D294" s="108"/>
      <c r="E294" s="108"/>
      <c r="F294" s="108"/>
      <c r="G294" s="108"/>
      <c r="H294" s="108"/>
      <c r="I294" s="108"/>
      <c r="J294" s="108"/>
      <c r="K294" s="108"/>
      <c r="L294" s="108"/>
      <c r="M294" s="108"/>
      <c r="N294" s="108"/>
      <c r="O294" s="108"/>
      <c r="P294" s="108"/>
      <c r="Q294" s="108"/>
      <c r="R294" s="108"/>
      <c r="S294" s="108"/>
      <c r="T294" s="108"/>
      <c r="U294" s="108"/>
      <c r="V294" s="108"/>
      <c r="W294" s="108"/>
      <c r="X294" s="108"/>
      <c r="Y294" s="130"/>
      <c r="Z294" s="108"/>
    </row>
    <row r="295" spans="1:67" x14ac:dyDescent="0.25">
      <c r="A295" s="106"/>
      <c r="B295" s="128"/>
      <c r="C295" s="108"/>
      <c r="D295" s="108"/>
      <c r="E295" s="108"/>
      <c r="F295" s="108"/>
      <c r="G295" s="108"/>
      <c r="H295" s="108"/>
      <c r="I295" s="108"/>
      <c r="J295" s="108"/>
      <c r="K295" s="108"/>
      <c r="L295" s="108"/>
      <c r="M295" s="108"/>
      <c r="N295" s="108"/>
      <c r="O295" s="108"/>
      <c r="P295" s="108"/>
      <c r="Q295" s="108"/>
      <c r="R295" s="108"/>
      <c r="S295" s="108"/>
      <c r="T295" s="108"/>
      <c r="U295" s="108"/>
      <c r="V295" s="108"/>
      <c r="W295" s="108"/>
      <c r="X295" s="108"/>
      <c r="Y295" s="130"/>
      <c r="Z295" s="108"/>
    </row>
    <row r="296" spans="1:67" x14ac:dyDescent="0.25">
      <c r="A296" s="106"/>
      <c r="B296" s="128"/>
      <c r="C296" s="108"/>
      <c r="D296" s="108"/>
      <c r="E296" s="108"/>
      <c r="F296" s="108"/>
      <c r="G296" s="108"/>
      <c r="H296" s="108"/>
      <c r="I296" s="108"/>
      <c r="J296" s="108"/>
      <c r="K296" s="108"/>
      <c r="L296" s="108"/>
      <c r="M296" s="108"/>
      <c r="N296" s="108"/>
      <c r="O296" s="108"/>
      <c r="P296" s="108"/>
      <c r="Q296" s="108"/>
      <c r="R296" s="108"/>
      <c r="S296" s="108"/>
      <c r="T296" s="108"/>
      <c r="U296" s="108"/>
      <c r="V296" s="108"/>
      <c r="W296" s="108"/>
      <c r="X296" s="108"/>
      <c r="Y296" s="130"/>
      <c r="Z296" s="108"/>
    </row>
    <row r="297" spans="1:67" x14ac:dyDescent="0.25">
      <c r="A297" s="106"/>
      <c r="B297" s="128"/>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30"/>
      <c r="Z297" s="108"/>
    </row>
    <row r="298" spans="1:67" ht="94.5" customHeight="1" x14ac:dyDescent="0.25">
      <c r="A298" s="106"/>
      <c r="B298" s="129"/>
      <c r="C298" s="109"/>
      <c r="D298" s="109"/>
      <c r="E298" s="109"/>
      <c r="F298" s="109"/>
      <c r="G298" s="109"/>
      <c r="H298" s="109"/>
      <c r="I298" s="109"/>
      <c r="J298" s="109"/>
      <c r="K298" s="109"/>
      <c r="L298" s="109"/>
      <c r="M298" s="109"/>
      <c r="N298" s="109"/>
      <c r="O298" s="109"/>
      <c r="P298" s="109"/>
      <c r="Q298" s="109"/>
      <c r="R298" s="109"/>
      <c r="S298" s="109"/>
      <c r="T298" s="109"/>
      <c r="U298" s="109"/>
      <c r="V298" s="109"/>
      <c r="W298" s="109"/>
      <c r="X298" s="109"/>
      <c r="Y298" s="130"/>
      <c r="Z298" s="108"/>
    </row>
    <row r="299" spans="1:67" ht="15" customHeight="1" x14ac:dyDescent="0.25">
      <c r="A299" s="106">
        <v>42</v>
      </c>
      <c r="B299" s="127" t="s">
        <v>25</v>
      </c>
      <c r="C299" s="107" t="s">
        <v>111</v>
      </c>
      <c r="D299" s="107" t="s">
        <v>146</v>
      </c>
      <c r="E299" s="107">
        <v>379</v>
      </c>
      <c r="F299" s="107">
        <v>273</v>
      </c>
      <c r="G299" s="107">
        <v>0</v>
      </c>
      <c r="H299" s="107">
        <v>6</v>
      </c>
      <c r="I299" s="107">
        <v>0</v>
      </c>
      <c r="J299" s="107">
        <v>100</v>
      </c>
      <c r="K299" s="107">
        <v>0</v>
      </c>
      <c r="L299" s="107">
        <v>0</v>
      </c>
      <c r="M299" s="107">
        <v>0</v>
      </c>
      <c r="N299" s="107">
        <v>0</v>
      </c>
      <c r="O299" s="107">
        <v>0</v>
      </c>
      <c r="P299" s="107">
        <v>0</v>
      </c>
      <c r="Q299" s="107">
        <v>100</v>
      </c>
      <c r="R299" s="107">
        <v>0</v>
      </c>
      <c r="S299" s="107" t="s">
        <v>62</v>
      </c>
      <c r="T299" s="107" t="s">
        <v>87</v>
      </c>
      <c r="U299" s="107" t="s">
        <v>193</v>
      </c>
      <c r="V299" s="107" t="s">
        <v>86</v>
      </c>
      <c r="W299" s="107" t="s">
        <v>49</v>
      </c>
      <c r="X299" s="107" t="s">
        <v>195</v>
      </c>
      <c r="Y299" s="130" t="s">
        <v>200</v>
      </c>
      <c r="Z299" s="107" t="s">
        <v>175</v>
      </c>
    </row>
    <row r="300" spans="1:67" x14ac:dyDescent="0.25">
      <c r="A300" s="106"/>
      <c r="B300" s="128"/>
      <c r="C300" s="108"/>
      <c r="D300" s="108"/>
      <c r="E300" s="108"/>
      <c r="F300" s="108"/>
      <c r="G300" s="108"/>
      <c r="H300" s="108"/>
      <c r="I300" s="108"/>
      <c r="J300" s="108"/>
      <c r="K300" s="108"/>
      <c r="L300" s="108"/>
      <c r="M300" s="108"/>
      <c r="N300" s="108"/>
      <c r="O300" s="108"/>
      <c r="P300" s="108"/>
      <c r="Q300" s="108"/>
      <c r="R300" s="108"/>
      <c r="S300" s="108"/>
      <c r="T300" s="108"/>
      <c r="U300" s="108"/>
      <c r="V300" s="108"/>
      <c r="W300" s="108"/>
      <c r="X300" s="108"/>
      <c r="Y300" s="130"/>
      <c r="Z300" s="108"/>
    </row>
    <row r="301" spans="1:67" x14ac:dyDescent="0.25">
      <c r="A301" s="106"/>
      <c r="B301" s="128"/>
      <c r="C301" s="108"/>
      <c r="D301" s="108"/>
      <c r="E301" s="108"/>
      <c r="F301" s="108"/>
      <c r="G301" s="108"/>
      <c r="H301" s="108"/>
      <c r="I301" s="108"/>
      <c r="J301" s="108"/>
      <c r="K301" s="108"/>
      <c r="L301" s="108"/>
      <c r="M301" s="108"/>
      <c r="N301" s="108"/>
      <c r="O301" s="108"/>
      <c r="P301" s="108"/>
      <c r="Q301" s="108"/>
      <c r="R301" s="108"/>
      <c r="S301" s="108"/>
      <c r="T301" s="108"/>
      <c r="U301" s="108"/>
      <c r="V301" s="108"/>
      <c r="W301" s="108"/>
      <c r="X301" s="108"/>
      <c r="Y301" s="130"/>
      <c r="Z301" s="108"/>
    </row>
    <row r="302" spans="1:67" x14ac:dyDescent="0.25">
      <c r="A302" s="106"/>
      <c r="B302" s="128"/>
      <c r="C302" s="108"/>
      <c r="D302" s="108"/>
      <c r="E302" s="108"/>
      <c r="F302" s="108"/>
      <c r="G302" s="108"/>
      <c r="H302" s="108"/>
      <c r="I302" s="108"/>
      <c r="J302" s="108"/>
      <c r="K302" s="108"/>
      <c r="L302" s="108"/>
      <c r="M302" s="108"/>
      <c r="N302" s="108"/>
      <c r="O302" s="108"/>
      <c r="P302" s="108"/>
      <c r="Q302" s="108"/>
      <c r="R302" s="108"/>
      <c r="S302" s="108"/>
      <c r="T302" s="108"/>
      <c r="U302" s="108"/>
      <c r="V302" s="108"/>
      <c r="W302" s="108"/>
      <c r="X302" s="108"/>
      <c r="Y302" s="130"/>
      <c r="Z302" s="108"/>
    </row>
    <row r="303" spans="1:67" x14ac:dyDescent="0.25">
      <c r="A303" s="106"/>
      <c r="B303" s="128"/>
      <c r="C303" s="108"/>
      <c r="D303" s="108"/>
      <c r="E303" s="108"/>
      <c r="F303" s="108"/>
      <c r="G303" s="108"/>
      <c r="H303" s="108"/>
      <c r="I303" s="108"/>
      <c r="J303" s="108"/>
      <c r="K303" s="108"/>
      <c r="L303" s="108"/>
      <c r="M303" s="108"/>
      <c r="N303" s="108"/>
      <c r="O303" s="108"/>
      <c r="P303" s="108"/>
      <c r="Q303" s="108"/>
      <c r="R303" s="108"/>
      <c r="S303" s="108"/>
      <c r="T303" s="108"/>
      <c r="U303" s="108"/>
      <c r="V303" s="108"/>
      <c r="W303" s="108"/>
      <c r="X303" s="108"/>
      <c r="Y303" s="130"/>
      <c r="Z303" s="108"/>
    </row>
    <row r="304" spans="1:67" x14ac:dyDescent="0.25">
      <c r="A304" s="106"/>
      <c r="B304" s="128"/>
      <c r="C304" s="108"/>
      <c r="D304" s="108"/>
      <c r="E304" s="108"/>
      <c r="F304" s="108"/>
      <c r="G304" s="108"/>
      <c r="H304" s="108"/>
      <c r="I304" s="108"/>
      <c r="J304" s="108"/>
      <c r="K304" s="108"/>
      <c r="L304" s="108"/>
      <c r="M304" s="108"/>
      <c r="N304" s="108"/>
      <c r="O304" s="108"/>
      <c r="P304" s="108"/>
      <c r="Q304" s="108"/>
      <c r="R304" s="108"/>
      <c r="S304" s="108"/>
      <c r="T304" s="108"/>
      <c r="U304" s="108"/>
      <c r="V304" s="108"/>
      <c r="W304" s="108"/>
      <c r="X304" s="108"/>
      <c r="Y304" s="130"/>
      <c r="Z304" s="108"/>
    </row>
    <row r="305" spans="1:26" ht="165" customHeight="1" x14ac:dyDescent="0.25">
      <c r="A305" s="106"/>
      <c r="B305" s="128"/>
      <c r="C305" s="108"/>
      <c r="D305" s="108"/>
      <c r="E305" s="108"/>
      <c r="F305" s="108"/>
      <c r="G305" s="108"/>
      <c r="H305" s="108"/>
      <c r="I305" s="108"/>
      <c r="J305" s="108"/>
      <c r="K305" s="108"/>
      <c r="L305" s="108"/>
      <c r="M305" s="108"/>
      <c r="N305" s="108"/>
      <c r="O305" s="108"/>
      <c r="P305" s="108"/>
      <c r="Q305" s="108"/>
      <c r="R305" s="108"/>
      <c r="S305" s="108"/>
      <c r="T305" s="108"/>
      <c r="U305" s="108"/>
      <c r="V305" s="108"/>
      <c r="W305" s="108"/>
      <c r="X305" s="108"/>
      <c r="Y305" s="130"/>
      <c r="Z305" s="108"/>
    </row>
    <row r="306" spans="1:26" ht="14.25" customHeight="1" x14ac:dyDescent="0.25">
      <c r="A306" s="106"/>
      <c r="B306" s="128"/>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Y306" s="130"/>
      <c r="Z306" s="108"/>
    </row>
    <row r="307" spans="1:26" hidden="1" x14ac:dyDescent="0.25">
      <c r="A307" s="106"/>
      <c r="B307" s="128"/>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30"/>
      <c r="Z307" s="108"/>
    </row>
    <row r="308" spans="1:26" hidden="1" x14ac:dyDescent="0.25">
      <c r="A308" s="106"/>
      <c r="B308" s="128"/>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30"/>
      <c r="Z308" s="108"/>
    </row>
    <row r="309" spans="1:26" hidden="1" x14ac:dyDescent="0.25">
      <c r="A309" s="106"/>
      <c r="B309" s="128"/>
      <c r="C309" s="108"/>
      <c r="D309" s="108"/>
      <c r="E309" s="108"/>
      <c r="F309" s="108"/>
      <c r="G309" s="108"/>
      <c r="H309" s="108"/>
      <c r="I309" s="108"/>
      <c r="J309" s="108"/>
      <c r="K309" s="108"/>
      <c r="L309" s="108"/>
      <c r="M309" s="108"/>
      <c r="N309" s="108"/>
      <c r="O309" s="108"/>
      <c r="P309" s="108"/>
      <c r="Q309" s="108"/>
      <c r="R309" s="108"/>
      <c r="S309" s="108"/>
      <c r="T309" s="108"/>
      <c r="U309" s="108"/>
      <c r="V309" s="108"/>
      <c r="W309" s="108"/>
      <c r="X309" s="108"/>
      <c r="Y309" s="130"/>
      <c r="Z309" s="108"/>
    </row>
    <row r="310" spans="1:26" hidden="1" x14ac:dyDescent="0.25">
      <c r="A310" s="106"/>
      <c r="B310" s="129"/>
      <c r="C310" s="109"/>
      <c r="D310" s="109"/>
      <c r="E310" s="109"/>
      <c r="F310" s="109"/>
      <c r="G310" s="109"/>
      <c r="H310" s="109"/>
      <c r="I310" s="109"/>
      <c r="J310" s="109"/>
      <c r="K310" s="109"/>
      <c r="L310" s="109"/>
      <c r="M310" s="109"/>
      <c r="N310" s="109"/>
      <c r="O310" s="109"/>
      <c r="P310" s="109"/>
      <c r="Q310" s="109"/>
      <c r="R310" s="109"/>
      <c r="S310" s="109"/>
      <c r="T310" s="109"/>
      <c r="U310" s="109"/>
      <c r="V310" s="109"/>
      <c r="W310" s="109"/>
      <c r="X310" s="109"/>
      <c r="Y310" s="130"/>
      <c r="Z310" s="109"/>
    </row>
    <row r="311" spans="1:26" ht="15" customHeight="1" x14ac:dyDescent="0.25">
      <c r="A311" s="106">
        <v>43</v>
      </c>
      <c r="B311" s="127" t="s">
        <v>27</v>
      </c>
      <c r="C311" s="107" t="s">
        <v>112</v>
      </c>
      <c r="D311" s="107" t="s">
        <v>146</v>
      </c>
      <c r="E311" s="107">
        <v>450</v>
      </c>
      <c r="F311" s="107">
        <v>450</v>
      </c>
      <c r="G311" s="107">
        <v>0</v>
      </c>
      <c r="H311" s="107">
        <v>7.6</v>
      </c>
      <c r="I311" s="107">
        <v>0</v>
      </c>
      <c r="J311" s="107">
        <v>150</v>
      </c>
      <c r="K311" s="107">
        <v>150</v>
      </c>
      <c r="L311" s="107">
        <v>150</v>
      </c>
      <c r="M311" s="107">
        <v>0</v>
      </c>
      <c r="N311" s="107">
        <v>0</v>
      </c>
      <c r="O311" s="107">
        <v>0</v>
      </c>
      <c r="P311" s="107">
        <v>0</v>
      </c>
      <c r="Q311" s="107">
        <v>75</v>
      </c>
      <c r="R311" s="107">
        <v>20</v>
      </c>
      <c r="S311" s="107" t="s">
        <v>406</v>
      </c>
      <c r="T311" s="107" t="s">
        <v>88</v>
      </c>
      <c r="U311" s="107" t="s">
        <v>194</v>
      </c>
      <c r="V311" s="107" t="s">
        <v>431</v>
      </c>
      <c r="W311" s="107" t="s">
        <v>89</v>
      </c>
      <c r="X311" s="107" t="s">
        <v>195</v>
      </c>
      <c r="Y311" s="130" t="s">
        <v>201</v>
      </c>
      <c r="Z311" s="107" t="s">
        <v>175</v>
      </c>
    </row>
    <row r="312" spans="1:26" x14ac:dyDescent="0.25">
      <c r="A312" s="106"/>
      <c r="B312" s="128"/>
      <c r="C312" s="108"/>
      <c r="D312" s="108"/>
      <c r="E312" s="108"/>
      <c r="F312" s="108"/>
      <c r="G312" s="108"/>
      <c r="H312" s="108"/>
      <c r="I312" s="108"/>
      <c r="J312" s="108"/>
      <c r="K312" s="108"/>
      <c r="L312" s="108"/>
      <c r="M312" s="108"/>
      <c r="N312" s="108"/>
      <c r="O312" s="108"/>
      <c r="P312" s="108"/>
      <c r="Q312" s="108"/>
      <c r="R312" s="108"/>
      <c r="S312" s="108"/>
      <c r="T312" s="108"/>
      <c r="U312" s="108"/>
      <c r="V312" s="108"/>
      <c r="W312" s="108"/>
      <c r="X312" s="108"/>
      <c r="Y312" s="130"/>
      <c r="Z312" s="108"/>
    </row>
    <row r="313" spans="1:26" x14ac:dyDescent="0.25">
      <c r="A313" s="106"/>
      <c r="B313" s="128"/>
      <c r="C313" s="108"/>
      <c r="D313" s="108"/>
      <c r="E313" s="108"/>
      <c r="F313" s="108"/>
      <c r="G313" s="108"/>
      <c r="H313" s="108"/>
      <c r="I313" s="108"/>
      <c r="J313" s="108"/>
      <c r="K313" s="108"/>
      <c r="L313" s="108"/>
      <c r="M313" s="108"/>
      <c r="N313" s="108"/>
      <c r="O313" s="108"/>
      <c r="P313" s="108"/>
      <c r="Q313" s="108"/>
      <c r="R313" s="108"/>
      <c r="S313" s="108"/>
      <c r="T313" s="108"/>
      <c r="U313" s="108"/>
      <c r="V313" s="108"/>
      <c r="W313" s="108"/>
      <c r="X313" s="108"/>
      <c r="Y313" s="130"/>
      <c r="Z313" s="108"/>
    </row>
    <row r="314" spans="1:26" x14ac:dyDescent="0.25">
      <c r="A314" s="106"/>
      <c r="B314" s="12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30"/>
      <c r="Z314" s="108"/>
    </row>
    <row r="315" spans="1:26" x14ac:dyDescent="0.25">
      <c r="A315" s="106"/>
      <c r="B315" s="12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30"/>
      <c r="Z315" s="108"/>
    </row>
    <row r="316" spans="1:26" x14ac:dyDescent="0.25">
      <c r="A316" s="106"/>
      <c r="B316" s="128"/>
      <c r="C316" s="108"/>
      <c r="D316" s="108"/>
      <c r="E316" s="108"/>
      <c r="F316" s="108"/>
      <c r="G316" s="108"/>
      <c r="H316" s="108"/>
      <c r="I316" s="108"/>
      <c r="J316" s="108"/>
      <c r="K316" s="108"/>
      <c r="L316" s="108"/>
      <c r="M316" s="108"/>
      <c r="N316" s="108"/>
      <c r="O316" s="108"/>
      <c r="P316" s="108"/>
      <c r="Q316" s="108"/>
      <c r="R316" s="108"/>
      <c r="S316" s="108"/>
      <c r="T316" s="108"/>
      <c r="U316" s="108"/>
      <c r="V316" s="108"/>
      <c r="W316" s="108"/>
      <c r="X316" s="108"/>
      <c r="Y316" s="130"/>
      <c r="Z316" s="108"/>
    </row>
    <row r="317" spans="1:26" x14ac:dyDescent="0.25">
      <c r="A317" s="106"/>
      <c r="B317" s="128"/>
      <c r="C317" s="108"/>
      <c r="D317" s="108"/>
      <c r="E317" s="108"/>
      <c r="F317" s="108"/>
      <c r="G317" s="108"/>
      <c r="H317" s="108"/>
      <c r="I317" s="108"/>
      <c r="J317" s="108"/>
      <c r="K317" s="108"/>
      <c r="L317" s="108"/>
      <c r="M317" s="108"/>
      <c r="N317" s="108"/>
      <c r="O317" s="108"/>
      <c r="P317" s="108"/>
      <c r="Q317" s="108"/>
      <c r="R317" s="108"/>
      <c r="S317" s="108"/>
      <c r="T317" s="108"/>
      <c r="U317" s="108"/>
      <c r="V317" s="108"/>
      <c r="W317" s="108"/>
      <c r="X317" s="108"/>
      <c r="Y317" s="130"/>
      <c r="Z317" s="108"/>
    </row>
    <row r="318" spans="1:26" x14ac:dyDescent="0.25">
      <c r="A318" s="106"/>
      <c r="B318" s="128"/>
      <c r="C318" s="108"/>
      <c r="D318" s="108"/>
      <c r="E318" s="108"/>
      <c r="F318" s="108"/>
      <c r="G318" s="108"/>
      <c r="H318" s="108"/>
      <c r="I318" s="108"/>
      <c r="J318" s="108"/>
      <c r="K318" s="108"/>
      <c r="L318" s="108"/>
      <c r="M318" s="108"/>
      <c r="N318" s="108"/>
      <c r="O318" s="108"/>
      <c r="P318" s="108"/>
      <c r="Q318" s="108"/>
      <c r="R318" s="108"/>
      <c r="S318" s="108"/>
      <c r="T318" s="108"/>
      <c r="U318" s="108"/>
      <c r="V318" s="108"/>
      <c r="W318" s="108"/>
      <c r="X318" s="108"/>
      <c r="Y318" s="130"/>
      <c r="Z318" s="108"/>
    </row>
    <row r="319" spans="1:26" x14ac:dyDescent="0.25">
      <c r="A319" s="106"/>
      <c r="B319" s="128"/>
      <c r="C319" s="108"/>
      <c r="D319" s="108"/>
      <c r="E319" s="108"/>
      <c r="F319" s="108"/>
      <c r="G319" s="108"/>
      <c r="H319" s="108"/>
      <c r="I319" s="108"/>
      <c r="J319" s="108"/>
      <c r="K319" s="108"/>
      <c r="L319" s="108"/>
      <c r="M319" s="108"/>
      <c r="N319" s="108"/>
      <c r="O319" s="108"/>
      <c r="P319" s="108"/>
      <c r="Q319" s="108"/>
      <c r="R319" s="108"/>
      <c r="S319" s="108"/>
      <c r="T319" s="108"/>
      <c r="U319" s="108"/>
      <c r="V319" s="108"/>
      <c r="W319" s="108"/>
      <c r="X319" s="108"/>
      <c r="Y319" s="130"/>
      <c r="Z319" s="108"/>
    </row>
    <row r="320" spans="1:26" ht="96.75" customHeight="1" x14ac:dyDescent="0.25">
      <c r="A320" s="106"/>
      <c r="B320" s="129"/>
      <c r="C320" s="109"/>
      <c r="D320" s="109"/>
      <c r="E320" s="109"/>
      <c r="F320" s="109"/>
      <c r="G320" s="109"/>
      <c r="H320" s="109"/>
      <c r="I320" s="109"/>
      <c r="J320" s="109"/>
      <c r="K320" s="109"/>
      <c r="L320" s="109"/>
      <c r="M320" s="109"/>
      <c r="N320" s="109"/>
      <c r="O320" s="109"/>
      <c r="P320" s="109"/>
      <c r="Q320" s="109"/>
      <c r="R320" s="109"/>
      <c r="S320" s="109"/>
      <c r="T320" s="109"/>
      <c r="U320" s="109"/>
      <c r="V320" s="109"/>
      <c r="W320" s="109"/>
      <c r="X320" s="109"/>
      <c r="Y320" s="130"/>
      <c r="Z320" s="108"/>
    </row>
    <row r="321" spans="1:26" ht="15" customHeight="1" x14ac:dyDescent="0.25">
      <c r="A321" s="106">
        <v>44</v>
      </c>
      <c r="B321" s="127" t="s">
        <v>28</v>
      </c>
      <c r="C321" s="107" t="s">
        <v>113</v>
      </c>
      <c r="D321" s="107" t="s">
        <v>146</v>
      </c>
      <c r="E321" s="107">
        <v>441.3</v>
      </c>
      <c r="F321" s="107">
        <v>311.5</v>
      </c>
      <c r="G321" s="107">
        <v>0</v>
      </c>
      <c r="H321" s="107">
        <v>6.5</v>
      </c>
      <c r="I321" s="107">
        <v>0</v>
      </c>
      <c r="J321" s="107">
        <v>129.80000000000001</v>
      </c>
      <c r="K321" s="107">
        <v>338.1</v>
      </c>
      <c r="L321" s="107">
        <v>0</v>
      </c>
      <c r="M321" s="107">
        <v>0</v>
      </c>
      <c r="N321" s="107">
        <v>0</v>
      </c>
      <c r="O321" s="107">
        <v>0</v>
      </c>
      <c r="P321" s="107">
        <v>129.80000000000001</v>
      </c>
      <c r="Q321" s="107">
        <v>100</v>
      </c>
      <c r="R321" s="107">
        <v>0</v>
      </c>
      <c r="S321" s="107" t="s">
        <v>509</v>
      </c>
      <c r="T321" s="107" t="s">
        <v>510</v>
      </c>
      <c r="U321" s="107" t="s">
        <v>91</v>
      </c>
      <c r="V321" s="107" t="s">
        <v>90</v>
      </c>
      <c r="W321" s="107" t="s">
        <v>85</v>
      </c>
      <c r="X321" s="107" t="s">
        <v>197</v>
      </c>
      <c r="Y321" s="130" t="s">
        <v>202</v>
      </c>
      <c r="Z321" s="107" t="s">
        <v>175</v>
      </c>
    </row>
    <row r="322" spans="1:26" x14ac:dyDescent="0.25">
      <c r="A322" s="106"/>
      <c r="B322" s="128"/>
      <c r="C322" s="108"/>
      <c r="D322" s="108"/>
      <c r="E322" s="108"/>
      <c r="F322" s="108"/>
      <c r="G322" s="108"/>
      <c r="H322" s="108"/>
      <c r="I322" s="108"/>
      <c r="J322" s="108"/>
      <c r="K322" s="108"/>
      <c r="L322" s="108"/>
      <c r="M322" s="108"/>
      <c r="N322" s="108"/>
      <c r="O322" s="108"/>
      <c r="P322" s="108"/>
      <c r="Q322" s="108"/>
      <c r="R322" s="108"/>
      <c r="S322" s="108"/>
      <c r="T322" s="108"/>
      <c r="U322" s="108"/>
      <c r="V322" s="108"/>
      <c r="W322" s="108"/>
      <c r="X322" s="108"/>
      <c r="Y322" s="130"/>
      <c r="Z322" s="108"/>
    </row>
    <row r="323" spans="1:26" x14ac:dyDescent="0.25">
      <c r="A323" s="106"/>
      <c r="B323" s="128"/>
      <c r="C323" s="108"/>
      <c r="D323" s="108"/>
      <c r="E323" s="108"/>
      <c r="F323" s="108"/>
      <c r="G323" s="108"/>
      <c r="H323" s="108"/>
      <c r="I323" s="108"/>
      <c r="J323" s="108"/>
      <c r="K323" s="108"/>
      <c r="L323" s="108"/>
      <c r="M323" s="108"/>
      <c r="N323" s="108"/>
      <c r="O323" s="108"/>
      <c r="P323" s="108"/>
      <c r="Q323" s="108"/>
      <c r="R323" s="108"/>
      <c r="S323" s="108"/>
      <c r="T323" s="108"/>
      <c r="U323" s="108"/>
      <c r="V323" s="108"/>
      <c r="W323" s="108"/>
      <c r="X323" s="108"/>
      <c r="Y323" s="130"/>
      <c r="Z323" s="108"/>
    </row>
    <row r="324" spans="1:26" x14ac:dyDescent="0.25">
      <c r="A324" s="106"/>
      <c r="B324" s="128"/>
      <c r="C324" s="108"/>
      <c r="D324" s="108"/>
      <c r="E324" s="108"/>
      <c r="F324" s="108"/>
      <c r="G324" s="108"/>
      <c r="H324" s="108"/>
      <c r="I324" s="108"/>
      <c r="J324" s="108"/>
      <c r="K324" s="108"/>
      <c r="L324" s="108"/>
      <c r="M324" s="108"/>
      <c r="N324" s="108"/>
      <c r="O324" s="108"/>
      <c r="P324" s="108"/>
      <c r="Q324" s="108"/>
      <c r="R324" s="108"/>
      <c r="S324" s="108"/>
      <c r="T324" s="108"/>
      <c r="U324" s="108"/>
      <c r="V324" s="108"/>
      <c r="W324" s="108"/>
      <c r="X324" s="108"/>
      <c r="Y324" s="130"/>
      <c r="Z324" s="108"/>
    </row>
    <row r="325" spans="1:26" x14ac:dyDescent="0.25">
      <c r="A325" s="106"/>
      <c r="B325" s="128"/>
      <c r="C325" s="108"/>
      <c r="D325" s="108"/>
      <c r="E325" s="108"/>
      <c r="F325" s="108"/>
      <c r="G325" s="108"/>
      <c r="H325" s="108"/>
      <c r="I325" s="108"/>
      <c r="J325" s="108"/>
      <c r="K325" s="108"/>
      <c r="L325" s="108"/>
      <c r="M325" s="108"/>
      <c r="N325" s="108"/>
      <c r="O325" s="108"/>
      <c r="P325" s="108"/>
      <c r="Q325" s="108"/>
      <c r="R325" s="108"/>
      <c r="S325" s="108"/>
      <c r="T325" s="108"/>
      <c r="U325" s="108"/>
      <c r="V325" s="108"/>
      <c r="W325" s="108"/>
      <c r="X325" s="108"/>
      <c r="Y325" s="130"/>
      <c r="Z325" s="108"/>
    </row>
    <row r="326" spans="1:26" x14ac:dyDescent="0.25">
      <c r="A326" s="106"/>
      <c r="B326" s="128"/>
      <c r="C326" s="108"/>
      <c r="D326" s="108"/>
      <c r="E326" s="108"/>
      <c r="F326" s="108"/>
      <c r="G326" s="108"/>
      <c r="H326" s="108"/>
      <c r="I326" s="108"/>
      <c r="J326" s="108"/>
      <c r="K326" s="108"/>
      <c r="L326" s="108"/>
      <c r="M326" s="108"/>
      <c r="N326" s="108"/>
      <c r="O326" s="108"/>
      <c r="P326" s="108"/>
      <c r="Q326" s="108"/>
      <c r="R326" s="108"/>
      <c r="S326" s="108"/>
      <c r="T326" s="108"/>
      <c r="U326" s="108"/>
      <c r="V326" s="108"/>
      <c r="W326" s="108"/>
      <c r="X326" s="108"/>
      <c r="Y326" s="130"/>
      <c r="Z326" s="108"/>
    </row>
    <row r="327" spans="1:26" ht="90.75" customHeight="1" x14ac:dyDescent="0.25">
      <c r="A327" s="106"/>
      <c r="B327" s="128"/>
      <c r="C327" s="108"/>
      <c r="D327" s="108"/>
      <c r="E327" s="108"/>
      <c r="F327" s="108"/>
      <c r="G327" s="108"/>
      <c r="H327" s="108"/>
      <c r="I327" s="108"/>
      <c r="J327" s="108"/>
      <c r="K327" s="108"/>
      <c r="L327" s="108"/>
      <c r="M327" s="108"/>
      <c r="N327" s="108"/>
      <c r="O327" s="108"/>
      <c r="P327" s="108"/>
      <c r="Q327" s="108"/>
      <c r="R327" s="108"/>
      <c r="S327" s="108"/>
      <c r="T327" s="108"/>
      <c r="U327" s="108"/>
      <c r="V327" s="108"/>
      <c r="W327" s="108"/>
      <c r="X327" s="108"/>
      <c r="Y327" s="130"/>
      <c r="Z327" s="108"/>
    </row>
    <row r="328" spans="1:26" x14ac:dyDescent="0.25">
      <c r="A328" s="106"/>
      <c r="B328" s="128"/>
      <c r="C328" s="108"/>
      <c r="D328" s="108"/>
      <c r="E328" s="108"/>
      <c r="F328" s="108"/>
      <c r="G328" s="108"/>
      <c r="H328" s="108"/>
      <c r="I328" s="108"/>
      <c r="J328" s="108"/>
      <c r="K328" s="108"/>
      <c r="L328" s="108"/>
      <c r="M328" s="108"/>
      <c r="N328" s="108"/>
      <c r="O328" s="108"/>
      <c r="P328" s="108"/>
      <c r="Q328" s="108"/>
      <c r="R328" s="108"/>
      <c r="S328" s="108"/>
      <c r="T328" s="108"/>
      <c r="U328" s="108"/>
      <c r="V328" s="108"/>
      <c r="W328" s="108"/>
      <c r="X328" s="108"/>
      <c r="Y328" s="130"/>
      <c r="Z328" s="108"/>
    </row>
    <row r="329" spans="1:26" x14ac:dyDescent="0.25">
      <c r="A329" s="106"/>
      <c r="B329" s="128"/>
      <c r="C329" s="108"/>
      <c r="D329" s="108"/>
      <c r="E329" s="108"/>
      <c r="F329" s="108"/>
      <c r="G329" s="108"/>
      <c r="H329" s="108"/>
      <c r="I329" s="108"/>
      <c r="J329" s="108"/>
      <c r="K329" s="108"/>
      <c r="L329" s="108"/>
      <c r="M329" s="108"/>
      <c r="N329" s="108"/>
      <c r="O329" s="108"/>
      <c r="P329" s="108"/>
      <c r="Q329" s="108"/>
      <c r="R329" s="108"/>
      <c r="S329" s="108"/>
      <c r="T329" s="108"/>
      <c r="U329" s="108"/>
      <c r="V329" s="108"/>
      <c r="W329" s="108"/>
      <c r="X329" s="108"/>
      <c r="Y329" s="130"/>
      <c r="Z329" s="108"/>
    </row>
    <row r="330" spans="1:26" x14ac:dyDescent="0.25">
      <c r="A330" s="106"/>
      <c r="B330" s="128"/>
      <c r="C330" s="108"/>
      <c r="D330" s="108"/>
      <c r="E330" s="108"/>
      <c r="F330" s="108"/>
      <c r="G330" s="108"/>
      <c r="H330" s="108"/>
      <c r="I330" s="108"/>
      <c r="J330" s="108"/>
      <c r="K330" s="108"/>
      <c r="L330" s="108"/>
      <c r="M330" s="108"/>
      <c r="N330" s="108"/>
      <c r="O330" s="108"/>
      <c r="P330" s="108"/>
      <c r="Q330" s="108"/>
      <c r="R330" s="108"/>
      <c r="S330" s="108"/>
      <c r="T330" s="108"/>
      <c r="U330" s="108"/>
      <c r="V330" s="108"/>
      <c r="W330" s="108"/>
      <c r="X330" s="108"/>
      <c r="Y330" s="130"/>
      <c r="Z330" s="108"/>
    </row>
    <row r="331" spans="1:26" x14ac:dyDescent="0.25">
      <c r="A331" s="106"/>
      <c r="B331" s="129"/>
      <c r="C331" s="109"/>
      <c r="D331" s="109"/>
      <c r="E331" s="109"/>
      <c r="F331" s="109"/>
      <c r="G331" s="109"/>
      <c r="H331" s="109"/>
      <c r="I331" s="109"/>
      <c r="J331" s="109"/>
      <c r="K331" s="109"/>
      <c r="L331" s="109"/>
      <c r="M331" s="109"/>
      <c r="N331" s="109"/>
      <c r="O331" s="109"/>
      <c r="P331" s="109"/>
      <c r="Q331" s="109"/>
      <c r="R331" s="109"/>
      <c r="S331" s="109"/>
      <c r="T331" s="109"/>
      <c r="U331" s="109"/>
      <c r="V331" s="109"/>
      <c r="W331" s="109"/>
      <c r="X331" s="109"/>
      <c r="Y331" s="130"/>
      <c r="Z331" s="109"/>
    </row>
    <row r="332" spans="1:26" s="8" customFormat="1" ht="85.5" x14ac:dyDescent="0.25">
      <c r="A332" s="92">
        <v>45</v>
      </c>
      <c r="B332" s="76" t="s">
        <v>243</v>
      </c>
      <c r="C332" s="8" t="s">
        <v>219</v>
      </c>
      <c r="D332" s="8" t="s">
        <v>146</v>
      </c>
      <c r="E332" s="8">
        <v>1500</v>
      </c>
      <c r="F332" s="8">
        <v>470</v>
      </c>
      <c r="G332" s="8">
        <v>0</v>
      </c>
      <c r="H332" s="8">
        <v>0</v>
      </c>
      <c r="I332" s="8">
        <v>0</v>
      </c>
      <c r="J332" s="8">
        <v>0</v>
      </c>
      <c r="K332" s="8">
        <v>470</v>
      </c>
      <c r="L332" s="8">
        <v>120</v>
      </c>
      <c r="M332" s="8">
        <v>0</v>
      </c>
      <c r="N332" s="8">
        <v>0</v>
      </c>
      <c r="O332" s="8">
        <v>0</v>
      </c>
      <c r="P332" s="8">
        <v>0</v>
      </c>
      <c r="Q332" s="8">
        <v>60</v>
      </c>
      <c r="R332" s="8">
        <v>6</v>
      </c>
      <c r="S332" s="8" t="s">
        <v>434</v>
      </c>
      <c r="T332" s="8" t="s">
        <v>435</v>
      </c>
      <c r="U332" s="8" t="s">
        <v>220</v>
      </c>
      <c r="X332" s="8" t="s">
        <v>195</v>
      </c>
      <c r="Z332" s="8" t="s">
        <v>221</v>
      </c>
    </row>
    <row r="333" spans="1:26" ht="87.75" customHeight="1" x14ac:dyDescent="0.25">
      <c r="A333" s="89">
        <v>46</v>
      </c>
      <c r="B333" s="76" t="s">
        <v>244</v>
      </c>
      <c r="C333" s="8" t="s">
        <v>445</v>
      </c>
      <c r="D333" s="8" t="s">
        <v>146</v>
      </c>
      <c r="E333" s="8">
        <v>3300</v>
      </c>
      <c r="F333" s="8">
        <v>750</v>
      </c>
      <c r="G333" s="8">
        <v>2500</v>
      </c>
      <c r="H333" s="8"/>
      <c r="I333" s="8"/>
      <c r="J333" s="8"/>
      <c r="K333" s="8">
        <v>2500</v>
      </c>
      <c r="L333" s="8">
        <v>0</v>
      </c>
      <c r="M333" s="8">
        <v>0</v>
      </c>
      <c r="N333" s="8">
        <v>0</v>
      </c>
      <c r="O333" s="8">
        <v>0</v>
      </c>
      <c r="P333" s="8">
        <v>0</v>
      </c>
      <c r="Q333" s="8">
        <v>500</v>
      </c>
      <c r="R333" s="8">
        <v>200</v>
      </c>
      <c r="S333" s="8" t="s">
        <v>325</v>
      </c>
      <c r="T333" s="8"/>
      <c r="U333" s="8"/>
      <c r="V333" s="8"/>
      <c r="W333" s="8"/>
      <c r="X333" s="8"/>
      <c r="Y333" s="8"/>
      <c r="Z333" s="8" t="s">
        <v>245</v>
      </c>
    </row>
    <row r="334" spans="1:26" ht="108.75" customHeight="1" x14ac:dyDescent="0.25">
      <c r="A334" s="89">
        <v>47</v>
      </c>
      <c r="B334" s="76" t="s">
        <v>254</v>
      </c>
      <c r="C334" s="8" t="s">
        <v>446</v>
      </c>
      <c r="D334" s="8" t="s">
        <v>146</v>
      </c>
      <c r="E334" s="8">
        <v>1485.5</v>
      </c>
      <c r="F334" s="8">
        <v>314.7</v>
      </c>
      <c r="G334" s="8">
        <v>1170.8</v>
      </c>
      <c r="H334" s="8"/>
      <c r="I334" s="8"/>
      <c r="J334" s="8"/>
      <c r="K334" s="8">
        <v>100</v>
      </c>
      <c r="L334" s="8"/>
      <c r="M334" s="8"/>
      <c r="N334" s="8"/>
      <c r="O334" s="8"/>
      <c r="P334" s="8"/>
      <c r="Q334" s="8">
        <v>189</v>
      </c>
      <c r="R334" s="8">
        <v>24</v>
      </c>
      <c r="S334" s="8" t="s">
        <v>296</v>
      </c>
      <c r="T334" s="8" t="s">
        <v>297</v>
      </c>
      <c r="U334" s="8" t="s">
        <v>298</v>
      </c>
      <c r="V334" s="8" t="s">
        <v>358</v>
      </c>
      <c r="W334" s="8" t="s">
        <v>359</v>
      </c>
      <c r="X334" s="8"/>
      <c r="Y334" s="8" t="s">
        <v>299</v>
      </c>
      <c r="Z334" s="8"/>
    </row>
    <row r="335" spans="1:26" ht="108.75" customHeight="1" x14ac:dyDescent="0.25">
      <c r="A335" s="89">
        <v>48</v>
      </c>
      <c r="B335" s="76" t="s">
        <v>370</v>
      </c>
      <c r="C335" s="8" t="s">
        <v>447</v>
      </c>
      <c r="D335" s="8" t="s">
        <v>146</v>
      </c>
      <c r="E335" s="8">
        <v>195</v>
      </c>
      <c r="F335" s="8">
        <v>195</v>
      </c>
      <c r="G335" s="8">
        <v>0</v>
      </c>
      <c r="H335" s="8"/>
      <c r="I335" s="8"/>
      <c r="J335" s="8"/>
      <c r="K335" s="8">
        <v>155.982</v>
      </c>
      <c r="L335" s="8">
        <v>155.982</v>
      </c>
      <c r="M335" s="8">
        <v>0</v>
      </c>
      <c r="N335" s="8">
        <v>0</v>
      </c>
      <c r="O335" s="8">
        <v>0</v>
      </c>
      <c r="P335" s="8">
        <v>0</v>
      </c>
      <c r="Q335" s="8">
        <v>20</v>
      </c>
      <c r="R335" s="8">
        <v>20</v>
      </c>
      <c r="S335" s="8" t="s">
        <v>453</v>
      </c>
      <c r="T335" s="8"/>
      <c r="U335" s="8"/>
      <c r="V335" s="8"/>
      <c r="W335" s="8"/>
      <c r="X335" s="8"/>
      <c r="Y335" s="8"/>
      <c r="Z335" s="8"/>
    </row>
    <row r="336" spans="1:26" ht="108.75" customHeight="1" x14ac:dyDescent="0.25">
      <c r="A336" s="89">
        <v>49</v>
      </c>
      <c r="B336" s="76" t="s">
        <v>371</v>
      </c>
      <c r="C336" s="8" t="s">
        <v>354</v>
      </c>
      <c r="D336" s="8" t="s">
        <v>146</v>
      </c>
      <c r="E336" s="8">
        <v>255.04</v>
      </c>
      <c r="F336" s="8">
        <v>55</v>
      </c>
      <c r="G336" s="8">
        <v>200.04</v>
      </c>
      <c r="H336" s="8"/>
      <c r="I336" s="8"/>
      <c r="J336" s="8"/>
      <c r="K336" s="8">
        <v>130</v>
      </c>
      <c r="L336" s="8">
        <v>55</v>
      </c>
      <c r="M336" s="8">
        <v>75</v>
      </c>
      <c r="N336" s="8"/>
      <c r="O336" s="8"/>
      <c r="P336" s="8"/>
      <c r="Q336" s="8">
        <v>101</v>
      </c>
      <c r="R336" s="8">
        <v>3</v>
      </c>
      <c r="S336" s="8" t="s">
        <v>364</v>
      </c>
      <c r="T336" s="8" t="s">
        <v>297</v>
      </c>
      <c r="U336" s="8" t="s">
        <v>355</v>
      </c>
      <c r="V336" s="8" t="s">
        <v>356</v>
      </c>
      <c r="W336" s="8"/>
      <c r="X336" s="8"/>
      <c r="Y336" s="8" t="s">
        <v>357</v>
      </c>
      <c r="Z336" s="8">
        <v>45596</v>
      </c>
    </row>
    <row r="337" spans="1:26" ht="108.75" customHeight="1" x14ac:dyDescent="0.25">
      <c r="A337" s="89">
        <v>50</v>
      </c>
      <c r="B337" s="76" t="s">
        <v>353</v>
      </c>
      <c r="C337" s="8" t="s">
        <v>448</v>
      </c>
      <c r="D337" s="8" t="s">
        <v>146</v>
      </c>
      <c r="E337" s="8">
        <v>255.5</v>
      </c>
      <c r="F337" s="8"/>
      <c r="G337" s="8"/>
      <c r="H337" s="8"/>
      <c r="I337" s="8"/>
      <c r="J337" s="8"/>
      <c r="K337" s="8"/>
      <c r="L337" s="8"/>
      <c r="M337" s="8"/>
      <c r="N337" s="8"/>
      <c r="O337" s="8"/>
      <c r="P337" s="8"/>
      <c r="Q337" s="8">
        <v>101</v>
      </c>
      <c r="R337" s="8"/>
      <c r="S337" s="8"/>
      <c r="T337" s="8" t="s">
        <v>392</v>
      </c>
      <c r="U337" s="8" t="s">
        <v>388</v>
      </c>
      <c r="V337" s="8"/>
      <c r="W337" s="8"/>
      <c r="X337" s="8"/>
      <c r="Y337" s="8"/>
      <c r="Z337" s="8"/>
    </row>
    <row r="338" spans="1:26" ht="108.75" customHeight="1" x14ac:dyDescent="0.25">
      <c r="A338" s="89">
        <v>51</v>
      </c>
      <c r="B338" s="76" t="s">
        <v>387</v>
      </c>
      <c r="C338" s="8" t="s">
        <v>449</v>
      </c>
      <c r="D338" s="8" t="s">
        <v>146</v>
      </c>
      <c r="E338" s="8">
        <v>253</v>
      </c>
      <c r="F338" s="8"/>
      <c r="G338" s="8"/>
      <c r="H338" s="8"/>
      <c r="I338" s="8"/>
      <c r="J338" s="8"/>
      <c r="K338" s="8"/>
      <c r="L338" s="8"/>
      <c r="M338" s="8"/>
      <c r="N338" s="8"/>
      <c r="O338" s="8"/>
      <c r="P338" s="8"/>
      <c r="Q338" s="8">
        <v>102</v>
      </c>
      <c r="R338" s="8"/>
      <c r="S338" s="8"/>
      <c r="T338" s="8" t="s">
        <v>393</v>
      </c>
      <c r="U338" s="8" t="s">
        <v>389</v>
      </c>
      <c r="V338" s="8"/>
      <c r="W338" s="8"/>
      <c r="X338" s="8"/>
      <c r="Y338" s="8"/>
      <c r="Z338" s="8"/>
    </row>
    <row r="339" spans="1:26" ht="108.75" customHeight="1" x14ac:dyDescent="0.25">
      <c r="A339" s="89">
        <v>52</v>
      </c>
      <c r="B339" s="76" t="s">
        <v>321</v>
      </c>
      <c r="C339" s="8" t="s">
        <v>450</v>
      </c>
      <c r="D339" s="8" t="s">
        <v>146</v>
      </c>
      <c r="E339" s="8">
        <v>250.24</v>
      </c>
      <c r="F339" s="8">
        <v>50.097999999999999</v>
      </c>
      <c r="G339" s="8">
        <v>200.14099999999999</v>
      </c>
      <c r="H339" s="8"/>
      <c r="I339" s="8"/>
      <c r="J339" s="8"/>
      <c r="K339" s="8">
        <v>5.0910000000000002</v>
      </c>
      <c r="L339" s="8">
        <v>5.0910000000000002</v>
      </c>
      <c r="M339" s="8"/>
      <c r="N339" s="8"/>
      <c r="O339" s="8"/>
      <c r="P339" s="8"/>
      <c r="Q339" s="8">
        <v>32</v>
      </c>
      <c r="R339" s="8"/>
      <c r="S339" s="8"/>
      <c r="T339" s="8" t="s">
        <v>390</v>
      </c>
      <c r="U339" s="8" t="s">
        <v>391</v>
      </c>
      <c r="V339" s="8"/>
      <c r="W339" s="8"/>
      <c r="X339" s="8"/>
      <c r="Y339" s="8"/>
      <c r="Z339" s="8"/>
    </row>
    <row r="340" spans="1:26" ht="108.75" customHeight="1" x14ac:dyDescent="0.25">
      <c r="A340" s="89">
        <v>53</v>
      </c>
      <c r="B340" s="83" t="s">
        <v>396</v>
      </c>
      <c r="C340" s="29" t="s">
        <v>451</v>
      </c>
      <c r="D340" s="29" t="s">
        <v>146</v>
      </c>
      <c r="E340" s="29">
        <v>60</v>
      </c>
      <c r="F340" s="29">
        <v>60</v>
      </c>
      <c r="G340" s="29">
        <v>0</v>
      </c>
      <c r="H340" s="29">
        <v>0</v>
      </c>
      <c r="I340" s="29">
        <v>0</v>
      </c>
      <c r="J340" s="29">
        <v>0</v>
      </c>
      <c r="K340" s="29">
        <v>13.4</v>
      </c>
      <c r="L340" s="29">
        <v>13.4</v>
      </c>
      <c r="M340" s="29">
        <v>0</v>
      </c>
      <c r="N340" s="29">
        <v>0</v>
      </c>
      <c r="O340" s="29">
        <v>0</v>
      </c>
      <c r="P340" s="29">
        <v>0</v>
      </c>
      <c r="Q340" s="29">
        <v>32</v>
      </c>
      <c r="R340" s="29">
        <v>6</v>
      </c>
      <c r="S340" s="29" t="s">
        <v>432</v>
      </c>
      <c r="T340" s="29" t="s">
        <v>297</v>
      </c>
      <c r="U340" s="29" t="s">
        <v>318</v>
      </c>
      <c r="V340" s="29" t="s">
        <v>433</v>
      </c>
      <c r="W340" s="29"/>
      <c r="X340" s="29"/>
      <c r="Y340" s="29"/>
      <c r="Z340" s="29" t="s">
        <v>340</v>
      </c>
    </row>
    <row r="341" spans="1:26" ht="108.75" customHeight="1" x14ac:dyDescent="0.25">
      <c r="A341" s="89">
        <v>54</v>
      </c>
      <c r="B341" s="84" t="s">
        <v>397</v>
      </c>
      <c r="C341" s="29" t="s">
        <v>452</v>
      </c>
      <c r="D341" s="29" t="s">
        <v>398</v>
      </c>
      <c r="E341" s="29">
        <v>700</v>
      </c>
      <c r="F341" s="29">
        <v>200</v>
      </c>
      <c r="G341" s="29"/>
      <c r="H341" s="29"/>
      <c r="I341" s="29"/>
      <c r="J341" s="29"/>
      <c r="K341" s="29"/>
      <c r="L341" s="29"/>
      <c r="M341" s="29"/>
      <c r="N341" s="29"/>
      <c r="O341" s="29"/>
      <c r="P341" s="29"/>
      <c r="Q341" s="29">
        <v>200</v>
      </c>
      <c r="R341" s="29">
        <v>0</v>
      </c>
      <c r="S341" s="29" t="s">
        <v>400</v>
      </c>
      <c r="T341" s="29" t="s">
        <v>399</v>
      </c>
      <c r="U341" s="29" t="s">
        <v>401</v>
      </c>
      <c r="V341" s="29"/>
      <c r="W341" s="29"/>
      <c r="X341" s="29"/>
      <c r="Y341" s="29" t="s">
        <v>402</v>
      </c>
      <c r="Z341" s="29">
        <v>45644</v>
      </c>
    </row>
    <row r="342" spans="1:26" ht="108.75" customHeight="1" x14ac:dyDescent="0.25">
      <c r="A342" s="89">
        <v>55</v>
      </c>
      <c r="B342" s="84" t="s">
        <v>415</v>
      </c>
      <c r="C342" s="29" t="s">
        <v>505</v>
      </c>
      <c r="D342" s="8" t="s">
        <v>146</v>
      </c>
      <c r="E342" s="29">
        <v>197</v>
      </c>
      <c r="F342" s="29">
        <v>90</v>
      </c>
      <c r="G342" s="29"/>
      <c r="H342" s="29"/>
      <c r="I342" s="29"/>
      <c r="J342" s="29"/>
      <c r="K342" s="29">
        <v>90</v>
      </c>
      <c r="L342" s="29"/>
      <c r="M342" s="29"/>
      <c r="N342" s="29"/>
      <c r="O342" s="29"/>
      <c r="P342" s="29"/>
      <c r="Q342" s="29">
        <v>15</v>
      </c>
      <c r="R342" s="29">
        <v>5</v>
      </c>
      <c r="S342" s="29" t="s">
        <v>507</v>
      </c>
      <c r="T342" s="29" t="s">
        <v>399</v>
      </c>
      <c r="U342" s="29" t="s">
        <v>416</v>
      </c>
      <c r="V342" s="29"/>
      <c r="W342" s="29" t="s">
        <v>508</v>
      </c>
      <c r="X342" s="29"/>
      <c r="Y342" s="29"/>
      <c r="Z342" s="29" t="s">
        <v>457</v>
      </c>
    </row>
    <row r="343" spans="1:26" ht="108.75" customHeight="1" x14ac:dyDescent="0.25">
      <c r="A343" s="94">
        <v>56</v>
      </c>
      <c r="B343" s="95">
        <v>19</v>
      </c>
      <c r="C343" s="29" t="s">
        <v>538</v>
      </c>
      <c r="D343" s="8" t="s">
        <v>146</v>
      </c>
      <c r="E343" s="25">
        <v>1023.3</v>
      </c>
      <c r="F343" s="25">
        <v>102.3</v>
      </c>
      <c r="G343" s="29">
        <v>921</v>
      </c>
      <c r="H343" s="29">
        <v>0</v>
      </c>
      <c r="I343" s="63">
        <v>0</v>
      </c>
      <c r="J343" s="63">
        <v>0</v>
      </c>
      <c r="K343" s="63">
        <v>0</v>
      </c>
      <c r="L343" s="63">
        <v>0</v>
      </c>
      <c r="M343" s="63">
        <v>0</v>
      </c>
      <c r="N343" s="63">
        <v>0</v>
      </c>
      <c r="O343" s="63">
        <v>0</v>
      </c>
      <c r="P343" s="63">
        <v>0</v>
      </c>
      <c r="Q343" s="29">
        <v>131</v>
      </c>
      <c r="R343" s="29">
        <v>0</v>
      </c>
      <c r="S343" s="29" t="s">
        <v>536</v>
      </c>
      <c r="T343" s="29" t="s">
        <v>540</v>
      </c>
      <c r="U343" s="29" t="s">
        <v>541</v>
      </c>
      <c r="V343" s="9"/>
      <c r="W343" s="9"/>
      <c r="X343" s="9"/>
      <c r="Y343" s="9"/>
      <c r="Z343" s="9"/>
    </row>
    <row r="344" spans="1:26" ht="108.75" customHeight="1" x14ac:dyDescent="0.25">
      <c r="A344" s="94">
        <v>57</v>
      </c>
      <c r="B344" s="95">
        <v>20</v>
      </c>
      <c r="C344" s="29" t="s">
        <v>539</v>
      </c>
      <c r="D344" s="8" t="s">
        <v>146</v>
      </c>
      <c r="E344" s="25">
        <v>295.5</v>
      </c>
      <c r="F344" s="25">
        <v>29.6</v>
      </c>
      <c r="G344" s="29">
        <v>265.89999999999998</v>
      </c>
      <c r="H344" s="29">
        <v>0</v>
      </c>
      <c r="I344" s="63">
        <v>0</v>
      </c>
      <c r="J344" s="63">
        <v>0</v>
      </c>
      <c r="K344" s="63">
        <v>0</v>
      </c>
      <c r="L344" s="63">
        <v>0</v>
      </c>
      <c r="M344" s="63">
        <v>0</v>
      </c>
      <c r="N344" s="63">
        <v>0</v>
      </c>
      <c r="O344" s="63">
        <v>0</v>
      </c>
      <c r="P344" s="63">
        <v>0</v>
      </c>
      <c r="Q344" s="29">
        <v>55</v>
      </c>
      <c r="R344" s="29">
        <v>0</v>
      </c>
      <c r="S344" s="29" t="s">
        <v>380</v>
      </c>
      <c r="T344" s="29" t="s">
        <v>540</v>
      </c>
      <c r="U344" s="29" t="s">
        <v>222</v>
      </c>
      <c r="V344" s="9"/>
      <c r="W344" s="9"/>
      <c r="X344" s="9"/>
      <c r="Y344" s="9"/>
      <c r="Z344" s="9"/>
    </row>
    <row r="345" spans="1:26" ht="108.75" customHeight="1" x14ac:dyDescent="0.25">
      <c r="A345" s="94">
        <v>58</v>
      </c>
      <c r="B345" s="87">
        <v>21</v>
      </c>
      <c r="C345" s="51" t="s">
        <v>546</v>
      </c>
      <c r="D345" s="63" t="s">
        <v>146</v>
      </c>
      <c r="E345" s="63">
        <v>151</v>
      </c>
      <c r="F345" s="63">
        <v>15.1</v>
      </c>
      <c r="G345" s="63">
        <v>153.9</v>
      </c>
      <c r="H345" s="63">
        <v>0</v>
      </c>
      <c r="I345" s="63">
        <v>0</v>
      </c>
      <c r="J345" s="63">
        <v>0</v>
      </c>
      <c r="K345" s="63">
        <v>0</v>
      </c>
      <c r="L345" s="63">
        <v>0</v>
      </c>
      <c r="M345" s="63">
        <v>0</v>
      </c>
      <c r="N345" s="63">
        <v>0</v>
      </c>
      <c r="O345" s="63">
        <v>0</v>
      </c>
      <c r="P345" s="63">
        <v>0</v>
      </c>
      <c r="Q345" s="63">
        <v>37</v>
      </c>
      <c r="R345" s="63">
        <v>0</v>
      </c>
      <c r="S345" s="63" t="s">
        <v>536</v>
      </c>
      <c r="T345" s="29" t="s">
        <v>540</v>
      </c>
      <c r="U345" s="51" t="s">
        <v>537</v>
      </c>
    </row>
    <row r="346" spans="1:26" ht="15" customHeight="1" x14ac:dyDescent="0.25">
      <c r="A346" s="91"/>
      <c r="B346" s="77"/>
      <c r="C346" s="28" t="s">
        <v>63</v>
      </c>
      <c r="D346" s="28"/>
      <c r="E346" s="28">
        <f>SUM(E268:E345)</f>
        <v>17799.030000000002</v>
      </c>
      <c r="F346" s="28">
        <f>SUM(F268:F345)</f>
        <v>7914.1380000000008</v>
      </c>
      <c r="G346" s="28">
        <f>SUM(G268:G345)</f>
        <v>6573.5809999999992</v>
      </c>
      <c r="H346" s="28">
        <f>SUM(H268:H340)</f>
        <v>64.13</v>
      </c>
      <c r="I346" s="28">
        <f>SUM(I268:I340)</f>
        <v>0</v>
      </c>
      <c r="J346" s="28">
        <f>SUM(J268:J340)</f>
        <v>1233.78</v>
      </c>
      <c r="K346" s="28">
        <f>SUM(K268:K342)</f>
        <v>5634.5730000000003</v>
      </c>
      <c r="L346" s="28">
        <f>SUM(L268:L340)</f>
        <v>2181.473</v>
      </c>
      <c r="M346" s="28">
        <f>SUM(M268:M340)</f>
        <v>75</v>
      </c>
      <c r="N346" s="28">
        <f>SUM(N268:N340)</f>
        <v>0</v>
      </c>
      <c r="O346" s="28">
        <f>SUM(O268:O340)</f>
        <v>0</v>
      </c>
      <c r="P346" s="28">
        <f>SUM(P268:P340)</f>
        <v>129.80000000000001</v>
      </c>
      <c r="Q346" s="28">
        <f>SUM(Q268:Q345)</f>
        <v>2275</v>
      </c>
      <c r="R346" s="28">
        <f>SUM(R268:R345)</f>
        <v>390</v>
      </c>
      <c r="S346" s="28"/>
      <c r="T346" s="28"/>
      <c r="U346" s="28"/>
      <c r="V346" s="31"/>
      <c r="W346" s="28"/>
      <c r="X346" s="28"/>
      <c r="Y346" s="28"/>
      <c r="Z346" s="28"/>
    </row>
    <row r="347" spans="1:26" ht="15" customHeight="1" x14ac:dyDescent="0.25">
      <c r="A347" s="171"/>
      <c r="B347" s="144" t="s">
        <v>1</v>
      </c>
      <c r="C347" s="100" t="s">
        <v>0</v>
      </c>
      <c r="D347" s="100" t="s">
        <v>119</v>
      </c>
      <c r="E347" s="119" t="s">
        <v>9</v>
      </c>
      <c r="F347" s="120"/>
      <c r="G347" s="120"/>
      <c r="H347" s="120"/>
      <c r="I347" s="120"/>
      <c r="J347" s="120"/>
      <c r="K347" s="120"/>
      <c r="L347" s="120"/>
      <c r="M347" s="120"/>
      <c r="N347" s="120"/>
      <c r="O347" s="120"/>
      <c r="P347" s="121"/>
      <c r="Q347" s="119" t="s">
        <v>10</v>
      </c>
      <c r="R347" s="121"/>
      <c r="S347" s="100" t="s">
        <v>54</v>
      </c>
      <c r="T347" s="100" t="s">
        <v>13</v>
      </c>
      <c r="U347" s="100" t="s">
        <v>14</v>
      </c>
      <c r="V347" s="100" t="s">
        <v>15</v>
      </c>
      <c r="W347" s="100" t="s">
        <v>16</v>
      </c>
      <c r="X347" s="100" t="s">
        <v>159</v>
      </c>
      <c r="Y347" s="131" t="s">
        <v>160</v>
      </c>
      <c r="Z347" s="131" t="s">
        <v>122</v>
      </c>
    </row>
    <row r="348" spans="1:26" ht="15" customHeight="1" x14ac:dyDescent="0.25">
      <c r="A348" s="171"/>
      <c r="B348" s="145"/>
      <c r="C348" s="101"/>
      <c r="D348" s="101"/>
      <c r="E348" s="119" t="s">
        <v>2</v>
      </c>
      <c r="F348" s="120"/>
      <c r="G348" s="120"/>
      <c r="H348" s="120"/>
      <c r="I348" s="120"/>
      <c r="J348" s="121"/>
      <c r="K348" s="119" t="s">
        <v>3</v>
      </c>
      <c r="L348" s="120"/>
      <c r="M348" s="120"/>
      <c r="N348" s="120"/>
      <c r="O348" s="120"/>
      <c r="P348" s="121"/>
      <c r="Q348" s="100" t="s">
        <v>11</v>
      </c>
      <c r="R348" s="100" t="s">
        <v>12</v>
      </c>
      <c r="S348" s="101"/>
      <c r="T348" s="101"/>
      <c r="U348" s="101"/>
      <c r="V348" s="101"/>
      <c r="W348" s="101"/>
      <c r="X348" s="101"/>
      <c r="Y348" s="131"/>
      <c r="Z348" s="131"/>
    </row>
    <row r="349" spans="1:26" x14ac:dyDescent="0.25">
      <c r="A349" s="171"/>
      <c r="B349" s="146"/>
      <c r="C349" s="102"/>
      <c r="D349" s="101"/>
      <c r="E349" s="15" t="s">
        <v>8</v>
      </c>
      <c r="F349" s="15" t="s">
        <v>4</v>
      </c>
      <c r="G349" s="16" t="s">
        <v>5</v>
      </c>
      <c r="H349" s="16" t="s">
        <v>6</v>
      </c>
      <c r="I349" s="16" t="s">
        <v>23</v>
      </c>
      <c r="J349" s="16" t="s">
        <v>7</v>
      </c>
      <c r="K349" s="16" t="s">
        <v>8</v>
      </c>
      <c r="L349" s="16" t="s">
        <v>4</v>
      </c>
      <c r="M349" s="16" t="s">
        <v>5</v>
      </c>
      <c r="N349" s="16" t="s">
        <v>6</v>
      </c>
      <c r="O349" s="16" t="s">
        <v>23</v>
      </c>
      <c r="P349" s="16" t="s">
        <v>7</v>
      </c>
      <c r="Q349" s="102"/>
      <c r="R349" s="102"/>
      <c r="S349" s="102"/>
      <c r="T349" s="102"/>
      <c r="U349" s="102"/>
      <c r="V349" s="102"/>
      <c r="W349" s="102"/>
      <c r="X349" s="102"/>
      <c r="Y349" s="131"/>
      <c r="Z349" s="131"/>
    </row>
    <row r="350" spans="1:26" x14ac:dyDescent="0.25">
      <c r="A350" s="68"/>
      <c r="B350" s="69">
        <v>1</v>
      </c>
      <c r="C350" s="16">
        <v>2</v>
      </c>
      <c r="D350" s="102"/>
      <c r="E350" s="16">
        <v>3</v>
      </c>
      <c r="F350" s="16">
        <v>4</v>
      </c>
      <c r="G350" s="16">
        <v>5</v>
      </c>
      <c r="H350" s="16">
        <v>6</v>
      </c>
      <c r="I350" s="16">
        <v>7</v>
      </c>
      <c r="J350" s="16">
        <v>8</v>
      </c>
      <c r="K350" s="16">
        <v>9</v>
      </c>
      <c r="L350" s="16">
        <v>10</v>
      </c>
      <c r="M350" s="16">
        <v>11</v>
      </c>
      <c r="N350" s="16">
        <v>12</v>
      </c>
      <c r="O350" s="16">
        <v>13</v>
      </c>
      <c r="P350" s="16">
        <v>14</v>
      </c>
      <c r="Q350" s="16">
        <v>15</v>
      </c>
      <c r="R350" s="16">
        <v>16</v>
      </c>
      <c r="S350" s="16">
        <v>17</v>
      </c>
      <c r="T350" s="16">
        <v>18</v>
      </c>
      <c r="U350" s="16">
        <v>19</v>
      </c>
      <c r="V350" s="15">
        <v>20</v>
      </c>
      <c r="W350" s="16">
        <v>21</v>
      </c>
      <c r="X350" s="16">
        <v>21</v>
      </c>
      <c r="Y350" s="16">
        <v>21</v>
      </c>
      <c r="Z350" s="15"/>
    </row>
    <row r="351" spans="1:26" ht="26.25" customHeight="1" x14ac:dyDescent="0.25">
      <c r="A351" s="88"/>
      <c r="B351" s="72"/>
      <c r="C351" s="24"/>
      <c r="D351" s="24"/>
      <c r="E351" s="159" t="s">
        <v>65</v>
      </c>
      <c r="F351" s="160"/>
      <c r="G351" s="160"/>
      <c r="H351" s="160"/>
      <c r="I351" s="160"/>
      <c r="J351" s="160"/>
      <c r="K351" s="160"/>
      <c r="L351" s="160"/>
      <c r="M351" s="160"/>
      <c r="N351" s="160"/>
      <c r="O351" s="160"/>
      <c r="P351" s="160"/>
      <c r="Q351" s="160"/>
      <c r="R351" s="160"/>
      <c r="S351" s="160"/>
      <c r="T351" s="160"/>
      <c r="U351" s="160"/>
      <c r="V351" s="161"/>
      <c r="W351" s="24"/>
      <c r="X351" s="24"/>
      <c r="Y351" s="24"/>
      <c r="Z351" s="24"/>
    </row>
    <row r="352" spans="1:26" ht="47.25" customHeight="1" x14ac:dyDescent="0.25">
      <c r="A352" s="140">
        <v>59</v>
      </c>
      <c r="B352" s="156" t="s">
        <v>17</v>
      </c>
      <c r="C352" s="103" t="s">
        <v>114</v>
      </c>
      <c r="D352" s="103" t="s">
        <v>147</v>
      </c>
      <c r="E352" s="103">
        <v>2800</v>
      </c>
      <c r="F352" s="103">
        <v>0</v>
      </c>
      <c r="G352" s="103">
        <v>0</v>
      </c>
      <c r="H352" s="103">
        <v>0</v>
      </c>
      <c r="I352" s="103">
        <v>0</v>
      </c>
      <c r="J352" s="103">
        <v>0</v>
      </c>
      <c r="K352" s="103">
        <v>4307</v>
      </c>
      <c r="L352" s="103">
        <v>2800</v>
      </c>
      <c r="M352" s="103">
        <v>0</v>
      </c>
      <c r="N352" s="103">
        <v>0</v>
      </c>
      <c r="O352" s="103">
        <v>0</v>
      </c>
      <c r="P352" s="103">
        <v>0</v>
      </c>
      <c r="Q352" s="103">
        <v>2500</v>
      </c>
      <c r="R352" s="103">
        <v>429</v>
      </c>
      <c r="S352" s="103" t="s">
        <v>307</v>
      </c>
      <c r="T352" s="103" t="s">
        <v>29</v>
      </c>
      <c r="U352" s="103" t="s">
        <v>30</v>
      </c>
      <c r="V352" s="103" t="s">
        <v>404</v>
      </c>
      <c r="W352" s="103" t="s">
        <v>403</v>
      </c>
      <c r="X352" s="103" t="s">
        <v>203</v>
      </c>
      <c r="Y352" s="103" t="s">
        <v>205</v>
      </c>
      <c r="Z352" s="103">
        <v>45650</v>
      </c>
    </row>
    <row r="353" spans="1:26" x14ac:dyDescent="0.25">
      <c r="A353" s="140"/>
      <c r="B353" s="157"/>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row>
    <row r="354" spans="1:26" x14ac:dyDescent="0.25">
      <c r="A354" s="140"/>
      <c r="B354" s="157"/>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row>
    <row r="355" spans="1:26" x14ac:dyDescent="0.25">
      <c r="A355" s="140"/>
      <c r="B355" s="157"/>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row>
    <row r="356" spans="1:26" x14ac:dyDescent="0.25">
      <c r="A356" s="140"/>
      <c r="B356" s="157"/>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row>
    <row r="357" spans="1:26" ht="72" customHeight="1" x14ac:dyDescent="0.25">
      <c r="A357" s="140"/>
      <c r="B357" s="158"/>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4"/>
    </row>
    <row r="358" spans="1:26" ht="51" customHeight="1" x14ac:dyDescent="0.25">
      <c r="A358" s="110">
        <v>60</v>
      </c>
      <c r="B358" s="110" t="s">
        <v>18</v>
      </c>
      <c r="C358" s="103" t="s">
        <v>529</v>
      </c>
      <c r="D358" s="103" t="s">
        <v>147</v>
      </c>
      <c r="E358" s="103">
        <v>3750</v>
      </c>
      <c r="F358" s="103"/>
      <c r="G358" s="103"/>
      <c r="H358" s="103"/>
      <c r="I358" s="103"/>
      <c r="J358" s="103"/>
      <c r="K358" s="103"/>
      <c r="L358" s="103"/>
      <c r="M358" s="103"/>
      <c r="N358" s="103"/>
      <c r="O358" s="103"/>
      <c r="P358" s="103"/>
      <c r="Q358" s="103">
        <v>25</v>
      </c>
      <c r="R358" s="103"/>
      <c r="S358" s="103"/>
      <c r="T358" s="103" t="s">
        <v>394</v>
      </c>
      <c r="U358" s="103" t="s">
        <v>395</v>
      </c>
      <c r="V358" s="103"/>
      <c r="W358" s="20"/>
      <c r="X358" s="20"/>
      <c r="Y358" s="20"/>
      <c r="Z358" s="20"/>
    </row>
    <row r="359" spans="1:26" ht="72" hidden="1" customHeight="1" x14ac:dyDescent="0.25">
      <c r="A359" s="111"/>
      <c r="B359" s="111"/>
      <c r="C359" s="113"/>
      <c r="D359" s="113"/>
      <c r="E359" s="113"/>
      <c r="F359" s="113"/>
      <c r="G359" s="113"/>
      <c r="H359" s="113"/>
      <c r="I359" s="113"/>
      <c r="J359" s="113"/>
      <c r="K359" s="113"/>
      <c r="L359" s="113"/>
      <c r="M359" s="104"/>
      <c r="N359" s="104"/>
      <c r="O359" s="104"/>
      <c r="P359" s="104"/>
      <c r="Q359" s="104"/>
      <c r="R359" s="104"/>
      <c r="S359" s="104"/>
      <c r="T359" s="113"/>
      <c r="U359" s="113"/>
      <c r="V359" s="113"/>
      <c r="W359" s="20"/>
      <c r="X359" s="20"/>
      <c r="Y359" s="20"/>
      <c r="Z359" s="20"/>
    </row>
    <row r="360" spans="1:26" ht="72" hidden="1" customHeight="1" x14ac:dyDescent="0.25">
      <c r="A360" s="111"/>
      <c r="B360" s="111"/>
      <c r="C360" s="113"/>
      <c r="D360" s="113"/>
      <c r="E360" s="113"/>
      <c r="F360" s="113"/>
      <c r="G360" s="113"/>
      <c r="H360" s="113"/>
      <c r="I360" s="113"/>
      <c r="J360" s="113"/>
      <c r="K360" s="113"/>
      <c r="L360" s="113"/>
      <c r="M360" s="104"/>
      <c r="N360" s="104"/>
      <c r="O360" s="104"/>
      <c r="P360" s="104"/>
      <c r="Q360" s="104"/>
      <c r="R360" s="104"/>
      <c r="S360" s="104"/>
      <c r="T360" s="113"/>
      <c r="U360" s="113"/>
      <c r="V360" s="113"/>
      <c r="W360" s="20"/>
      <c r="X360" s="20"/>
      <c r="Y360" s="20"/>
      <c r="Z360" s="20"/>
    </row>
    <row r="361" spans="1:26" ht="72" hidden="1" customHeight="1" x14ac:dyDescent="0.25">
      <c r="A361" s="111"/>
      <c r="B361" s="111"/>
      <c r="C361" s="113"/>
      <c r="D361" s="113"/>
      <c r="E361" s="113"/>
      <c r="F361" s="113"/>
      <c r="G361" s="113"/>
      <c r="H361" s="113"/>
      <c r="I361" s="113"/>
      <c r="J361" s="113"/>
      <c r="K361" s="113"/>
      <c r="L361" s="113"/>
      <c r="M361" s="104"/>
      <c r="N361" s="104"/>
      <c r="O361" s="104"/>
      <c r="P361" s="104"/>
      <c r="Q361" s="104"/>
      <c r="R361" s="104"/>
      <c r="S361" s="104"/>
      <c r="T361" s="113"/>
      <c r="U361" s="113"/>
      <c r="V361" s="113"/>
      <c r="W361" s="20"/>
      <c r="X361" s="20"/>
      <c r="Y361" s="20"/>
      <c r="Z361" s="20"/>
    </row>
    <row r="362" spans="1:26" ht="72" hidden="1" customHeight="1" x14ac:dyDescent="0.25">
      <c r="A362" s="111"/>
      <c r="B362" s="111"/>
      <c r="C362" s="113"/>
      <c r="D362" s="113"/>
      <c r="E362" s="113"/>
      <c r="F362" s="113"/>
      <c r="G362" s="113"/>
      <c r="H362" s="113"/>
      <c r="I362" s="113"/>
      <c r="J362" s="113"/>
      <c r="K362" s="113"/>
      <c r="L362" s="113"/>
      <c r="M362" s="104"/>
      <c r="N362" s="104"/>
      <c r="O362" s="104"/>
      <c r="P362" s="104"/>
      <c r="Q362" s="104"/>
      <c r="R362" s="104"/>
      <c r="S362" s="104"/>
      <c r="T362" s="113"/>
      <c r="U362" s="113"/>
      <c r="V362" s="113"/>
      <c r="W362" s="20"/>
      <c r="X362" s="20"/>
      <c r="Y362" s="20"/>
      <c r="Z362" s="20"/>
    </row>
    <row r="363" spans="1:26" ht="72" hidden="1" customHeight="1" x14ac:dyDescent="0.25">
      <c r="A363" s="111"/>
      <c r="B363" s="111"/>
      <c r="C363" s="113"/>
      <c r="D363" s="113"/>
      <c r="E363" s="113"/>
      <c r="F363" s="113"/>
      <c r="G363" s="113"/>
      <c r="H363" s="113"/>
      <c r="I363" s="113"/>
      <c r="J363" s="113"/>
      <c r="K363" s="113"/>
      <c r="L363" s="113"/>
      <c r="M363" s="104"/>
      <c r="N363" s="104"/>
      <c r="O363" s="104"/>
      <c r="P363" s="104"/>
      <c r="Q363" s="104"/>
      <c r="R363" s="104"/>
      <c r="S363" s="104"/>
      <c r="T363" s="113"/>
      <c r="U363" s="113"/>
      <c r="V363" s="113"/>
      <c r="W363" s="20"/>
      <c r="X363" s="20"/>
      <c r="Y363" s="20"/>
      <c r="Z363" s="20"/>
    </row>
    <row r="364" spans="1:26" ht="72" hidden="1" customHeight="1" x14ac:dyDescent="0.25">
      <c r="A364" s="111"/>
      <c r="B364" s="111"/>
      <c r="C364" s="113"/>
      <c r="D364" s="113"/>
      <c r="E364" s="113"/>
      <c r="F364" s="113"/>
      <c r="G364" s="113"/>
      <c r="H364" s="113"/>
      <c r="I364" s="113"/>
      <c r="J364" s="113"/>
      <c r="K364" s="113"/>
      <c r="L364" s="113"/>
      <c r="M364" s="104"/>
      <c r="N364" s="104"/>
      <c r="O364" s="104"/>
      <c r="P364" s="104"/>
      <c r="Q364" s="104"/>
      <c r="R364" s="104"/>
      <c r="S364" s="104"/>
      <c r="T364" s="113"/>
      <c r="U364" s="113"/>
      <c r="V364" s="113"/>
      <c r="W364" s="20"/>
      <c r="X364" s="20"/>
      <c r="Y364" s="20"/>
      <c r="Z364" s="20"/>
    </row>
    <row r="365" spans="1:26" ht="52.5" customHeight="1" x14ac:dyDescent="0.25">
      <c r="A365" s="112"/>
      <c r="B365" s="112"/>
      <c r="C365" s="114"/>
      <c r="D365" s="114"/>
      <c r="E365" s="114"/>
      <c r="F365" s="114"/>
      <c r="G365" s="114"/>
      <c r="H365" s="114"/>
      <c r="I365" s="114"/>
      <c r="J365" s="114"/>
      <c r="K365" s="114"/>
      <c r="L365" s="114"/>
      <c r="M365" s="105"/>
      <c r="N365" s="105"/>
      <c r="O365" s="105"/>
      <c r="P365" s="105"/>
      <c r="Q365" s="105"/>
      <c r="R365" s="105"/>
      <c r="S365" s="105"/>
      <c r="T365" s="114"/>
      <c r="U365" s="114"/>
      <c r="V365" s="114"/>
      <c r="W365" s="20"/>
      <c r="X365" s="20"/>
      <c r="Y365" s="20"/>
      <c r="Z365" s="20"/>
    </row>
    <row r="366" spans="1:26" ht="15" customHeight="1" x14ac:dyDescent="0.25">
      <c r="A366" s="140">
        <v>61</v>
      </c>
      <c r="B366" s="124" t="s">
        <v>22</v>
      </c>
      <c r="C366" s="103" t="s">
        <v>115</v>
      </c>
      <c r="D366" s="103" t="s">
        <v>147</v>
      </c>
      <c r="E366" s="103">
        <v>293500</v>
      </c>
      <c r="F366" s="103">
        <v>0</v>
      </c>
      <c r="G366" s="103">
        <v>282926.59999999998</v>
      </c>
      <c r="H366" s="103">
        <v>0</v>
      </c>
      <c r="I366" s="103">
        <v>0</v>
      </c>
      <c r="J366" s="103">
        <v>10524</v>
      </c>
      <c r="K366" s="103">
        <v>3220</v>
      </c>
      <c r="L366" s="103">
        <v>0</v>
      </c>
      <c r="M366" s="103">
        <v>0</v>
      </c>
      <c r="N366" s="103">
        <v>0</v>
      </c>
      <c r="O366" s="103">
        <v>0</v>
      </c>
      <c r="P366" s="103">
        <v>3220</v>
      </c>
      <c r="Q366" s="103">
        <v>11397</v>
      </c>
      <c r="R366" s="103">
        <v>0</v>
      </c>
      <c r="S366" s="177" t="s">
        <v>97</v>
      </c>
      <c r="T366" s="103" t="s">
        <v>39</v>
      </c>
      <c r="U366" s="103" t="s">
        <v>40</v>
      </c>
      <c r="V366" s="103" t="s">
        <v>322</v>
      </c>
      <c r="W366" s="103" t="s">
        <v>41</v>
      </c>
      <c r="X366" s="103" t="s">
        <v>204</v>
      </c>
      <c r="Y366" s="103" t="s">
        <v>206</v>
      </c>
      <c r="Z366" s="103" t="s">
        <v>175</v>
      </c>
    </row>
    <row r="367" spans="1:26" x14ac:dyDescent="0.25">
      <c r="A367" s="140"/>
      <c r="B367" s="125"/>
      <c r="C367" s="104"/>
      <c r="D367" s="104"/>
      <c r="E367" s="104"/>
      <c r="F367" s="104"/>
      <c r="G367" s="104"/>
      <c r="H367" s="104"/>
      <c r="I367" s="104"/>
      <c r="J367" s="104"/>
      <c r="K367" s="104"/>
      <c r="L367" s="104"/>
      <c r="M367" s="104"/>
      <c r="N367" s="104"/>
      <c r="O367" s="104"/>
      <c r="P367" s="104"/>
      <c r="Q367" s="104"/>
      <c r="R367" s="104"/>
      <c r="S367" s="178"/>
      <c r="T367" s="104"/>
      <c r="U367" s="104"/>
      <c r="V367" s="104"/>
      <c r="W367" s="104"/>
      <c r="X367" s="104"/>
      <c r="Y367" s="104"/>
      <c r="Z367" s="104"/>
    </row>
    <row r="368" spans="1:26" x14ac:dyDescent="0.25">
      <c r="A368" s="140"/>
      <c r="B368" s="125"/>
      <c r="C368" s="104"/>
      <c r="D368" s="104"/>
      <c r="E368" s="104"/>
      <c r="F368" s="104"/>
      <c r="G368" s="104"/>
      <c r="H368" s="104"/>
      <c r="I368" s="104"/>
      <c r="J368" s="104"/>
      <c r="K368" s="104"/>
      <c r="L368" s="104"/>
      <c r="M368" s="104"/>
      <c r="N368" s="104"/>
      <c r="O368" s="104"/>
      <c r="P368" s="104"/>
      <c r="Q368" s="104"/>
      <c r="R368" s="104"/>
      <c r="S368" s="178"/>
      <c r="T368" s="104"/>
      <c r="U368" s="104"/>
      <c r="V368" s="104"/>
      <c r="W368" s="104"/>
      <c r="X368" s="104"/>
      <c r="Y368" s="104"/>
      <c r="Z368" s="104"/>
    </row>
    <row r="369" spans="1:26" x14ac:dyDescent="0.25">
      <c r="A369" s="140"/>
      <c r="B369" s="125"/>
      <c r="C369" s="104"/>
      <c r="D369" s="104"/>
      <c r="E369" s="104"/>
      <c r="F369" s="104"/>
      <c r="G369" s="104"/>
      <c r="H369" s="104"/>
      <c r="I369" s="104"/>
      <c r="J369" s="104"/>
      <c r="K369" s="104"/>
      <c r="L369" s="104"/>
      <c r="M369" s="104"/>
      <c r="N369" s="104"/>
      <c r="O369" s="104"/>
      <c r="P369" s="104"/>
      <c r="Q369" s="104"/>
      <c r="R369" s="104"/>
      <c r="S369" s="178"/>
      <c r="T369" s="104"/>
      <c r="U369" s="104"/>
      <c r="V369" s="104"/>
      <c r="W369" s="104"/>
      <c r="X369" s="104"/>
      <c r="Y369" s="104"/>
      <c r="Z369" s="104"/>
    </row>
    <row r="370" spans="1:26" x14ac:dyDescent="0.25">
      <c r="A370" s="140"/>
      <c r="B370" s="125"/>
      <c r="C370" s="104"/>
      <c r="D370" s="104"/>
      <c r="E370" s="104"/>
      <c r="F370" s="104"/>
      <c r="G370" s="104"/>
      <c r="H370" s="104"/>
      <c r="I370" s="104"/>
      <c r="J370" s="104"/>
      <c r="K370" s="104"/>
      <c r="L370" s="104"/>
      <c r="M370" s="104"/>
      <c r="N370" s="104"/>
      <c r="O370" s="104"/>
      <c r="P370" s="104"/>
      <c r="Q370" s="104"/>
      <c r="R370" s="104"/>
      <c r="S370" s="178"/>
      <c r="T370" s="104"/>
      <c r="U370" s="104"/>
      <c r="V370" s="104"/>
      <c r="W370" s="104"/>
      <c r="X370" s="104"/>
      <c r="Y370" s="104"/>
      <c r="Z370" s="104"/>
    </row>
    <row r="371" spans="1:26" x14ac:dyDescent="0.25">
      <c r="A371" s="140"/>
      <c r="B371" s="125"/>
      <c r="C371" s="104"/>
      <c r="D371" s="104"/>
      <c r="E371" s="104"/>
      <c r="F371" s="104"/>
      <c r="G371" s="104"/>
      <c r="H371" s="104"/>
      <c r="I371" s="104"/>
      <c r="J371" s="104"/>
      <c r="K371" s="104"/>
      <c r="L371" s="104"/>
      <c r="M371" s="104"/>
      <c r="N371" s="104"/>
      <c r="O371" s="104"/>
      <c r="P371" s="104"/>
      <c r="Q371" s="104"/>
      <c r="R371" s="104"/>
      <c r="S371" s="178"/>
      <c r="T371" s="104"/>
      <c r="U371" s="104"/>
      <c r="V371" s="104"/>
      <c r="W371" s="104"/>
      <c r="X371" s="104"/>
      <c r="Y371" s="104"/>
      <c r="Z371" s="104"/>
    </row>
    <row r="372" spans="1:26" ht="69" customHeight="1" x14ac:dyDescent="0.25">
      <c r="A372" s="140"/>
      <c r="B372" s="125"/>
      <c r="C372" s="104"/>
      <c r="D372" s="104"/>
      <c r="E372" s="104"/>
      <c r="F372" s="104"/>
      <c r="G372" s="104"/>
      <c r="H372" s="104"/>
      <c r="I372" s="104"/>
      <c r="J372" s="104"/>
      <c r="K372" s="104"/>
      <c r="L372" s="104"/>
      <c r="M372" s="104"/>
      <c r="N372" s="104"/>
      <c r="O372" s="104"/>
      <c r="P372" s="104"/>
      <c r="Q372" s="104"/>
      <c r="R372" s="104"/>
      <c r="S372" s="178"/>
      <c r="T372" s="104"/>
      <c r="U372" s="104"/>
      <c r="V372" s="104"/>
      <c r="W372" s="104"/>
      <c r="X372" s="104"/>
      <c r="Y372" s="104"/>
      <c r="Z372" s="104"/>
    </row>
    <row r="373" spans="1:26" ht="20.25" customHeight="1" x14ac:dyDescent="0.25">
      <c r="A373" s="140"/>
      <c r="B373" s="125"/>
      <c r="C373" s="104"/>
      <c r="D373" s="104"/>
      <c r="E373" s="104"/>
      <c r="F373" s="104"/>
      <c r="G373" s="104"/>
      <c r="H373" s="104"/>
      <c r="I373" s="104"/>
      <c r="J373" s="104"/>
      <c r="K373" s="104"/>
      <c r="L373" s="104"/>
      <c r="M373" s="104"/>
      <c r="N373" s="104"/>
      <c r="O373" s="104"/>
      <c r="P373" s="104"/>
      <c r="Q373" s="104"/>
      <c r="R373" s="104"/>
      <c r="S373" s="178"/>
      <c r="T373" s="104"/>
      <c r="U373" s="104"/>
      <c r="V373" s="104"/>
      <c r="W373" s="104"/>
      <c r="X373" s="104"/>
      <c r="Y373" s="104"/>
      <c r="Z373" s="104"/>
    </row>
    <row r="374" spans="1:26" ht="20.25" customHeight="1" x14ac:dyDescent="0.25">
      <c r="A374" s="140"/>
      <c r="B374" s="125"/>
      <c r="C374" s="104"/>
      <c r="D374" s="104"/>
      <c r="E374" s="104"/>
      <c r="F374" s="104"/>
      <c r="G374" s="104"/>
      <c r="H374" s="104"/>
      <c r="I374" s="104"/>
      <c r="J374" s="104"/>
      <c r="K374" s="104"/>
      <c r="L374" s="104"/>
      <c r="M374" s="104"/>
      <c r="N374" s="104"/>
      <c r="O374" s="104"/>
      <c r="P374" s="104"/>
      <c r="Q374" s="104"/>
      <c r="R374" s="104"/>
      <c r="S374" s="178"/>
      <c r="T374" s="104"/>
      <c r="U374" s="104"/>
      <c r="V374" s="104"/>
      <c r="W374" s="104"/>
      <c r="X374" s="104"/>
      <c r="Y374" s="104"/>
      <c r="Z374" s="104"/>
    </row>
    <row r="375" spans="1:26" ht="36.75" customHeight="1" x14ac:dyDescent="0.25">
      <c r="A375" s="140"/>
      <c r="B375" s="126"/>
      <c r="C375" s="105"/>
      <c r="D375" s="105"/>
      <c r="E375" s="105"/>
      <c r="F375" s="105"/>
      <c r="G375" s="105"/>
      <c r="H375" s="105"/>
      <c r="I375" s="105"/>
      <c r="J375" s="105"/>
      <c r="K375" s="105"/>
      <c r="L375" s="105"/>
      <c r="M375" s="105"/>
      <c r="N375" s="105"/>
      <c r="O375" s="105"/>
      <c r="P375" s="105"/>
      <c r="Q375" s="105"/>
      <c r="R375" s="105"/>
      <c r="S375" s="179"/>
      <c r="T375" s="105"/>
      <c r="U375" s="105"/>
      <c r="V375" s="105"/>
      <c r="W375" s="105"/>
      <c r="X375" s="105"/>
      <c r="Y375" s="105"/>
      <c r="Z375" s="105"/>
    </row>
    <row r="376" spans="1:26" x14ac:dyDescent="0.25">
      <c r="A376" s="91"/>
      <c r="B376" s="85"/>
      <c r="C376" s="44" t="s">
        <v>63</v>
      </c>
      <c r="D376" s="44"/>
      <c r="E376" s="44">
        <f>SUM(E352:E366)</f>
        <v>300050</v>
      </c>
      <c r="F376" s="44">
        <f t="shared" ref="F376:R376" si="5">SUM(F352:F375)</f>
        <v>0</v>
      </c>
      <c r="G376" s="44">
        <f t="shared" si="5"/>
        <v>282926.59999999998</v>
      </c>
      <c r="H376" s="44">
        <f t="shared" si="5"/>
        <v>0</v>
      </c>
      <c r="I376" s="44">
        <f t="shared" si="5"/>
        <v>0</v>
      </c>
      <c r="J376" s="44">
        <f t="shared" si="5"/>
        <v>10524</v>
      </c>
      <c r="K376" s="44">
        <f t="shared" si="5"/>
        <v>7527</v>
      </c>
      <c r="L376" s="44">
        <f t="shared" si="5"/>
        <v>2800</v>
      </c>
      <c r="M376" s="44">
        <f t="shared" si="5"/>
        <v>0</v>
      </c>
      <c r="N376" s="44">
        <f t="shared" si="5"/>
        <v>0</v>
      </c>
      <c r="O376" s="44">
        <f t="shared" si="5"/>
        <v>0</v>
      </c>
      <c r="P376" s="44">
        <f t="shared" si="5"/>
        <v>3220</v>
      </c>
      <c r="Q376" s="44">
        <f t="shared" si="5"/>
        <v>13922</v>
      </c>
      <c r="R376" s="44">
        <f t="shared" si="5"/>
        <v>429</v>
      </c>
      <c r="S376" s="45"/>
      <c r="T376" s="44"/>
      <c r="U376" s="44"/>
      <c r="V376" s="44"/>
      <c r="W376" s="44"/>
      <c r="X376" s="44"/>
      <c r="Y376" s="44"/>
      <c r="Z376" s="31"/>
    </row>
    <row r="377" spans="1:26" ht="15" customHeight="1" x14ac:dyDescent="0.25">
      <c r="A377" s="171"/>
      <c r="B377" s="144" t="s">
        <v>1</v>
      </c>
      <c r="C377" s="100" t="s">
        <v>0</v>
      </c>
      <c r="D377" s="100" t="s">
        <v>119</v>
      </c>
      <c r="E377" s="119" t="s">
        <v>9</v>
      </c>
      <c r="F377" s="120"/>
      <c r="G377" s="120"/>
      <c r="H377" s="120"/>
      <c r="I377" s="120"/>
      <c r="J377" s="120"/>
      <c r="K377" s="120"/>
      <c r="L377" s="120"/>
      <c r="M377" s="120"/>
      <c r="N377" s="120"/>
      <c r="O377" s="120"/>
      <c r="P377" s="121"/>
      <c r="Q377" s="119" t="s">
        <v>10</v>
      </c>
      <c r="R377" s="121"/>
      <c r="S377" s="100" t="s">
        <v>54</v>
      </c>
      <c r="T377" s="100" t="s">
        <v>13</v>
      </c>
      <c r="U377" s="100" t="s">
        <v>14</v>
      </c>
      <c r="V377" s="100" t="s">
        <v>15</v>
      </c>
      <c r="W377" s="100" t="s">
        <v>16</v>
      </c>
      <c r="X377" s="100" t="s">
        <v>159</v>
      </c>
      <c r="Y377" s="131" t="s">
        <v>160</v>
      </c>
      <c r="Z377" s="131" t="s">
        <v>122</v>
      </c>
    </row>
    <row r="378" spans="1:26" ht="15" customHeight="1" x14ac:dyDescent="0.25">
      <c r="A378" s="171"/>
      <c r="B378" s="145"/>
      <c r="C378" s="101"/>
      <c r="D378" s="101"/>
      <c r="E378" s="119" t="s">
        <v>2</v>
      </c>
      <c r="F378" s="120"/>
      <c r="G378" s="120"/>
      <c r="H378" s="120"/>
      <c r="I378" s="120"/>
      <c r="J378" s="121"/>
      <c r="K378" s="119" t="s">
        <v>3</v>
      </c>
      <c r="L378" s="120"/>
      <c r="M378" s="120"/>
      <c r="N378" s="120"/>
      <c r="O378" s="120"/>
      <c r="P378" s="121"/>
      <c r="Q378" s="100" t="s">
        <v>11</v>
      </c>
      <c r="R378" s="100" t="s">
        <v>12</v>
      </c>
      <c r="S378" s="101"/>
      <c r="T378" s="101"/>
      <c r="U378" s="101"/>
      <c r="V378" s="101"/>
      <c r="W378" s="101"/>
      <c r="X378" s="101"/>
      <c r="Y378" s="131"/>
      <c r="Z378" s="131"/>
    </row>
    <row r="379" spans="1:26" x14ac:dyDescent="0.25">
      <c r="A379" s="171"/>
      <c r="B379" s="146"/>
      <c r="C379" s="102"/>
      <c r="D379" s="101"/>
      <c r="E379" s="15" t="s">
        <v>8</v>
      </c>
      <c r="F379" s="15" t="s">
        <v>4</v>
      </c>
      <c r="G379" s="16" t="s">
        <v>5</v>
      </c>
      <c r="H379" s="16" t="s">
        <v>6</v>
      </c>
      <c r="I379" s="16" t="s">
        <v>23</v>
      </c>
      <c r="J379" s="16" t="s">
        <v>7</v>
      </c>
      <c r="K379" s="16" t="s">
        <v>8</v>
      </c>
      <c r="L379" s="16" t="s">
        <v>4</v>
      </c>
      <c r="M379" s="16" t="s">
        <v>5</v>
      </c>
      <c r="N379" s="16" t="s">
        <v>6</v>
      </c>
      <c r="O379" s="16" t="s">
        <v>23</v>
      </c>
      <c r="P379" s="16" t="s">
        <v>7</v>
      </c>
      <c r="Q379" s="102"/>
      <c r="R379" s="102"/>
      <c r="S379" s="102"/>
      <c r="T379" s="102"/>
      <c r="U379" s="102"/>
      <c r="V379" s="102"/>
      <c r="W379" s="102"/>
      <c r="X379" s="102"/>
      <c r="Y379" s="131"/>
      <c r="Z379" s="131"/>
    </row>
    <row r="380" spans="1:26" x14ac:dyDescent="0.25">
      <c r="A380" s="68"/>
      <c r="B380" s="69">
        <v>1</v>
      </c>
      <c r="C380" s="16">
        <v>2</v>
      </c>
      <c r="D380" s="102"/>
      <c r="E380" s="16">
        <v>3</v>
      </c>
      <c r="F380" s="16">
        <v>4</v>
      </c>
      <c r="G380" s="16">
        <v>5</v>
      </c>
      <c r="H380" s="16">
        <v>6</v>
      </c>
      <c r="I380" s="16">
        <v>7</v>
      </c>
      <c r="J380" s="16">
        <v>8</v>
      </c>
      <c r="K380" s="16">
        <v>9</v>
      </c>
      <c r="L380" s="16">
        <v>10</v>
      </c>
      <c r="M380" s="16">
        <v>11</v>
      </c>
      <c r="N380" s="16">
        <v>12</v>
      </c>
      <c r="O380" s="16">
        <v>13</v>
      </c>
      <c r="P380" s="16">
        <v>14</v>
      </c>
      <c r="Q380" s="16">
        <v>15</v>
      </c>
      <c r="R380" s="16">
        <v>16</v>
      </c>
      <c r="S380" s="16">
        <v>17</v>
      </c>
      <c r="T380" s="16">
        <v>18</v>
      </c>
      <c r="U380" s="16">
        <v>19</v>
      </c>
      <c r="V380" s="15">
        <v>20</v>
      </c>
      <c r="W380" s="16">
        <v>21</v>
      </c>
      <c r="X380" s="16">
        <v>21</v>
      </c>
      <c r="Y380" s="16">
        <v>21</v>
      </c>
      <c r="Z380" s="15"/>
    </row>
    <row r="381" spans="1:26" ht="33.75" customHeight="1" x14ac:dyDescent="0.25">
      <c r="A381" s="88"/>
      <c r="B381" s="72"/>
      <c r="C381" s="24"/>
      <c r="D381" s="46"/>
      <c r="E381" s="159" t="s">
        <v>66</v>
      </c>
      <c r="F381" s="160"/>
      <c r="G381" s="160"/>
      <c r="H381" s="160"/>
      <c r="I381" s="160"/>
      <c r="J381" s="160"/>
      <c r="K381" s="160"/>
      <c r="L381" s="160"/>
      <c r="M381" s="160"/>
      <c r="N381" s="160"/>
      <c r="O381" s="160"/>
      <c r="P381" s="160"/>
      <c r="Q381" s="160"/>
      <c r="R381" s="160"/>
      <c r="S381" s="160"/>
      <c r="T381" s="160"/>
      <c r="U381" s="160"/>
      <c r="V381" s="161"/>
      <c r="W381" s="24"/>
      <c r="X381" s="24"/>
      <c r="Y381" s="24"/>
      <c r="Z381" s="24"/>
    </row>
    <row r="382" spans="1:26" ht="15" customHeight="1" x14ac:dyDescent="0.25">
      <c r="A382" s="140">
        <v>62</v>
      </c>
      <c r="B382" s="156" t="s">
        <v>17</v>
      </c>
      <c r="C382" s="103" t="s">
        <v>116</v>
      </c>
      <c r="D382" s="103" t="s">
        <v>148</v>
      </c>
      <c r="E382" s="103">
        <v>13304.5</v>
      </c>
      <c r="F382" s="103">
        <v>184.5</v>
      </c>
      <c r="G382" s="103">
        <v>0</v>
      </c>
      <c r="H382" s="103">
        <v>0</v>
      </c>
      <c r="I382" s="103">
        <v>0</v>
      </c>
      <c r="J382" s="103">
        <v>13120</v>
      </c>
      <c r="K382" s="103">
        <v>7751.05</v>
      </c>
      <c r="L382" s="103">
        <v>184.5</v>
      </c>
      <c r="M382" s="103">
        <v>0</v>
      </c>
      <c r="N382" s="103">
        <v>0</v>
      </c>
      <c r="O382" s="103">
        <v>0</v>
      </c>
      <c r="P382" s="103">
        <v>7634.4</v>
      </c>
      <c r="Q382" s="103">
        <v>200</v>
      </c>
      <c r="R382" s="103">
        <v>212</v>
      </c>
      <c r="S382" s="103" t="s">
        <v>124</v>
      </c>
      <c r="T382" s="103" t="s">
        <v>42</v>
      </c>
      <c r="U382" s="103" t="s">
        <v>43</v>
      </c>
      <c r="V382" s="103" t="s">
        <v>474</v>
      </c>
      <c r="W382" s="103" t="s">
        <v>350</v>
      </c>
      <c r="X382" s="103" t="s">
        <v>207</v>
      </c>
      <c r="Y382" s="134" t="s">
        <v>208</v>
      </c>
      <c r="Z382" s="103">
        <v>45650</v>
      </c>
    </row>
    <row r="383" spans="1:26" x14ac:dyDescent="0.25">
      <c r="A383" s="140"/>
      <c r="B383" s="157"/>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34"/>
      <c r="Z383" s="104"/>
    </row>
    <row r="384" spans="1:26" x14ac:dyDescent="0.25">
      <c r="A384" s="140"/>
      <c r="B384" s="157"/>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34"/>
      <c r="Z384" s="104"/>
    </row>
    <row r="385" spans="1:26" x14ac:dyDescent="0.25">
      <c r="A385" s="140"/>
      <c r="B385" s="157"/>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34"/>
      <c r="Z385" s="104"/>
    </row>
    <row r="386" spans="1:26" x14ac:dyDescent="0.25">
      <c r="A386" s="140"/>
      <c r="B386" s="157"/>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34"/>
      <c r="Z386" s="104"/>
    </row>
    <row r="387" spans="1:26" x14ac:dyDescent="0.25">
      <c r="A387" s="140"/>
      <c r="B387" s="157"/>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34"/>
      <c r="Z387" s="104"/>
    </row>
    <row r="388" spans="1:26" ht="24.75" customHeight="1" x14ac:dyDescent="0.25">
      <c r="A388" s="140"/>
      <c r="B388" s="157"/>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34"/>
      <c r="Z388" s="104"/>
    </row>
    <row r="389" spans="1:26" ht="24" customHeight="1" x14ac:dyDescent="0.25">
      <c r="A389" s="140"/>
      <c r="B389" s="157"/>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34"/>
      <c r="Z389" s="104"/>
    </row>
    <row r="390" spans="1:26" x14ac:dyDescent="0.25">
      <c r="A390" s="140"/>
      <c r="B390" s="157"/>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34"/>
      <c r="Z390" s="104"/>
    </row>
    <row r="391" spans="1:26" ht="77.25" customHeight="1" x14ac:dyDescent="0.25">
      <c r="A391" s="140"/>
      <c r="B391" s="158"/>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34"/>
      <c r="Z391" s="105"/>
    </row>
    <row r="392" spans="1:26" ht="38.25" customHeight="1" x14ac:dyDescent="0.25">
      <c r="A392" s="91"/>
      <c r="B392" s="85"/>
      <c r="C392" s="44" t="s">
        <v>63</v>
      </c>
      <c r="D392" s="44"/>
      <c r="E392" s="44">
        <f t="shared" ref="E392:R392" si="6">SUM(E382:E391)</f>
        <v>13304.5</v>
      </c>
      <c r="F392" s="44">
        <f t="shared" si="6"/>
        <v>184.5</v>
      </c>
      <c r="G392" s="44">
        <f t="shared" si="6"/>
        <v>0</v>
      </c>
      <c r="H392" s="44">
        <f t="shared" si="6"/>
        <v>0</v>
      </c>
      <c r="I392" s="44">
        <f t="shared" si="6"/>
        <v>0</v>
      </c>
      <c r="J392" s="44">
        <f t="shared" si="6"/>
        <v>13120</v>
      </c>
      <c r="K392" s="44">
        <f t="shared" si="6"/>
        <v>7751.05</v>
      </c>
      <c r="L392" s="44">
        <f t="shared" si="6"/>
        <v>184.5</v>
      </c>
      <c r="M392" s="44">
        <f t="shared" si="6"/>
        <v>0</v>
      </c>
      <c r="N392" s="44">
        <f t="shared" si="6"/>
        <v>0</v>
      </c>
      <c r="O392" s="44">
        <f t="shared" si="6"/>
        <v>0</v>
      </c>
      <c r="P392" s="44">
        <f t="shared" si="6"/>
        <v>7634.4</v>
      </c>
      <c r="Q392" s="44">
        <f t="shared" si="6"/>
        <v>200</v>
      </c>
      <c r="R392" s="44">
        <f t="shared" si="6"/>
        <v>212</v>
      </c>
      <c r="S392" s="44"/>
      <c r="T392" s="44"/>
      <c r="U392" s="44"/>
      <c r="V392" s="44"/>
      <c r="W392" s="44"/>
      <c r="X392" s="44"/>
      <c r="Y392" s="31"/>
      <c r="Z392" s="44"/>
    </row>
    <row r="393" spans="1:26" ht="51.75" customHeight="1" x14ac:dyDescent="0.25">
      <c r="A393" s="91"/>
      <c r="B393" s="77"/>
      <c r="C393" s="28" t="s">
        <v>317</v>
      </c>
      <c r="D393" s="28"/>
      <c r="E393" s="28">
        <f t="shared" ref="E393:R393" si="7">E392+E376+E346+E262+E207+E123+E105+E77</f>
        <v>474947.22200000001</v>
      </c>
      <c r="F393" s="28">
        <f t="shared" si="7"/>
        <v>111801.33800000002</v>
      </c>
      <c r="G393" s="28">
        <f t="shared" si="7"/>
        <v>315199.12799999997</v>
      </c>
      <c r="H393" s="28">
        <f t="shared" si="7"/>
        <v>74.13</v>
      </c>
      <c r="I393" s="28">
        <f t="shared" si="7"/>
        <v>20</v>
      </c>
      <c r="J393" s="28">
        <f t="shared" si="7"/>
        <v>25336.18</v>
      </c>
      <c r="K393" s="28">
        <f t="shared" si="7"/>
        <v>71504.573000000004</v>
      </c>
      <c r="L393" s="28">
        <f t="shared" si="7"/>
        <v>38868.523000000001</v>
      </c>
      <c r="M393" s="28">
        <f t="shared" si="7"/>
        <v>6956.5</v>
      </c>
      <c r="N393" s="28">
        <f t="shared" si="7"/>
        <v>837</v>
      </c>
      <c r="O393" s="28">
        <f t="shared" si="7"/>
        <v>23.56</v>
      </c>
      <c r="P393" s="28">
        <f t="shared" si="7"/>
        <v>11812.499999999998</v>
      </c>
      <c r="Q393" s="28">
        <f t="shared" si="7"/>
        <v>25225</v>
      </c>
      <c r="R393" s="28">
        <f t="shared" si="7"/>
        <v>2645</v>
      </c>
      <c r="S393" s="28"/>
      <c r="T393" s="28"/>
      <c r="U393" s="28"/>
      <c r="V393" s="31"/>
      <c r="W393" s="28"/>
      <c r="X393" s="28"/>
      <c r="Y393" s="28"/>
      <c r="Z393" s="28"/>
    </row>
    <row r="394" spans="1:26" ht="15" customHeight="1" x14ac:dyDescent="0.25">
      <c r="A394" s="172"/>
      <c r="B394" s="173" t="s">
        <v>1</v>
      </c>
      <c r="C394" s="100" t="s">
        <v>118</v>
      </c>
      <c r="D394" s="100" t="s">
        <v>119</v>
      </c>
      <c r="E394" s="119" t="s">
        <v>9</v>
      </c>
      <c r="F394" s="120"/>
      <c r="G394" s="120"/>
      <c r="H394" s="120"/>
      <c r="I394" s="120"/>
      <c r="J394" s="120"/>
      <c r="K394" s="120"/>
      <c r="L394" s="120"/>
      <c r="M394" s="120"/>
      <c r="N394" s="120"/>
      <c r="O394" s="120"/>
      <c r="P394" s="121"/>
      <c r="Q394" s="119" t="s">
        <v>10</v>
      </c>
      <c r="R394" s="121"/>
      <c r="S394" s="100" t="s">
        <v>54</v>
      </c>
      <c r="T394" s="100" t="s">
        <v>13</v>
      </c>
      <c r="U394" s="100" t="s">
        <v>14</v>
      </c>
      <c r="V394" s="100" t="s">
        <v>15</v>
      </c>
      <c r="W394" s="100" t="s">
        <v>16</v>
      </c>
      <c r="X394" s="100" t="s">
        <v>159</v>
      </c>
      <c r="Y394" s="131" t="s">
        <v>160</v>
      </c>
      <c r="Z394" s="131" t="s">
        <v>122</v>
      </c>
    </row>
    <row r="395" spans="1:26" ht="15" customHeight="1" x14ac:dyDescent="0.25">
      <c r="A395" s="172"/>
      <c r="B395" s="174"/>
      <c r="C395" s="101"/>
      <c r="D395" s="101"/>
      <c r="E395" s="119" t="s">
        <v>120</v>
      </c>
      <c r="F395" s="120"/>
      <c r="G395" s="120"/>
      <c r="H395" s="120"/>
      <c r="I395" s="120"/>
      <c r="J395" s="121"/>
      <c r="K395" s="119" t="s">
        <v>121</v>
      </c>
      <c r="L395" s="120"/>
      <c r="M395" s="120"/>
      <c r="N395" s="120"/>
      <c r="O395" s="121"/>
      <c r="P395" s="47"/>
      <c r="Q395" s="100" t="s">
        <v>11</v>
      </c>
      <c r="R395" s="100" t="s">
        <v>12</v>
      </c>
      <c r="S395" s="101"/>
      <c r="T395" s="101"/>
      <c r="U395" s="101"/>
      <c r="V395" s="101"/>
      <c r="W395" s="101"/>
      <c r="X395" s="101"/>
      <c r="Y395" s="131"/>
      <c r="Z395" s="131"/>
    </row>
    <row r="396" spans="1:26" ht="42.75" customHeight="1" x14ac:dyDescent="0.25">
      <c r="A396" s="172"/>
      <c r="B396" s="175"/>
      <c r="C396" s="102"/>
      <c r="D396" s="102"/>
      <c r="E396" s="15" t="s">
        <v>8</v>
      </c>
      <c r="F396" s="16" t="s">
        <v>4</v>
      </c>
      <c r="G396" s="16" t="s">
        <v>5</v>
      </c>
      <c r="H396" s="16" t="s">
        <v>6</v>
      </c>
      <c r="I396" s="16" t="s">
        <v>7</v>
      </c>
      <c r="J396" s="16" t="s">
        <v>23</v>
      </c>
      <c r="K396" s="16" t="s">
        <v>8</v>
      </c>
      <c r="L396" s="16" t="s">
        <v>4</v>
      </c>
      <c r="M396" s="16" t="s">
        <v>5</v>
      </c>
      <c r="N396" s="16" t="s">
        <v>6</v>
      </c>
      <c r="O396" s="16" t="s">
        <v>7</v>
      </c>
      <c r="P396" s="47" t="s">
        <v>23</v>
      </c>
      <c r="Q396" s="102"/>
      <c r="R396" s="102"/>
      <c r="S396" s="102"/>
      <c r="T396" s="102"/>
      <c r="U396" s="102"/>
      <c r="V396" s="102"/>
      <c r="W396" s="102"/>
      <c r="X396" s="102"/>
      <c r="Y396" s="131"/>
      <c r="Z396" s="131"/>
    </row>
    <row r="397" spans="1:26" s="71" customFormat="1" x14ac:dyDescent="0.25">
      <c r="A397" s="68">
        <v>1</v>
      </c>
      <c r="B397" s="69">
        <v>1</v>
      </c>
      <c r="C397" s="68">
        <v>2</v>
      </c>
      <c r="D397" s="68">
        <v>3</v>
      </c>
      <c r="E397" s="68">
        <v>4</v>
      </c>
      <c r="F397" s="68">
        <v>5</v>
      </c>
      <c r="G397" s="68">
        <v>6</v>
      </c>
      <c r="H397" s="68">
        <v>7</v>
      </c>
      <c r="I397" s="68">
        <v>8</v>
      </c>
      <c r="J397" s="68">
        <v>9</v>
      </c>
      <c r="K397" s="68">
        <v>10</v>
      </c>
      <c r="L397" s="68">
        <v>11</v>
      </c>
      <c r="M397" s="68">
        <v>12</v>
      </c>
      <c r="N397" s="68">
        <v>13</v>
      </c>
      <c r="O397" s="68">
        <v>14</v>
      </c>
      <c r="P397" s="68">
        <v>15</v>
      </c>
      <c r="Q397" s="68">
        <v>16</v>
      </c>
      <c r="R397" s="68">
        <v>17</v>
      </c>
      <c r="S397" s="68">
        <v>18</v>
      </c>
      <c r="T397" s="68">
        <v>19</v>
      </c>
      <c r="U397" s="70">
        <v>20</v>
      </c>
      <c r="V397" s="68">
        <v>21</v>
      </c>
      <c r="W397" s="68">
        <v>22</v>
      </c>
      <c r="X397" s="68">
        <v>22</v>
      </c>
      <c r="Y397" s="68">
        <v>22</v>
      </c>
      <c r="Z397" s="68">
        <v>25</v>
      </c>
    </row>
    <row r="398" spans="1:26" ht="37.5" customHeight="1" x14ac:dyDescent="0.25">
      <c r="A398" s="122" t="s">
        <v>225</v>
      </c>
      <c r="B398" s="123"/>
      <c r="C398" s="123"/>
      <c r="D398" s="123"/>
      <c r="E398" s="123"/>
      <c r="F398" s="123"/>
      <c r="G398" s="123"/>
      <c r="H398" s="123"/>
      <c r="I398" s="123"/>
      <c r="J398" s="123"/>
      <c r="K398" s="123"/>
      <c r="L398" s="123"/>
      <c r="M398" s="123"/>
      <c r="N398" s="123"/>
      <c r="O398" s="123"/>
      <c r="P398" s="123"/>
      <c r="Q398" s="123"/>
      <c r="R398" s="123"/>
      <c r="S398" s="123"/>
      <c r="T398" s="123"/>
      <c r="U398" s="123"/>
      <c r="V398" s="123"/>
      <c r="W398" s="48"/>
      <c r="X398" s="48"/>
      <c r="Y398" s="48"/>
      <c r="Z398" s="48"/>
    </row>
    <row r="399" spans="1:26" ht="92.25" customHeight="1" x14ac:dyDescent="0.25">
      <c r="A399" s="93">
        <v>1</v>
      </c>
      <c r="B399" s="86">
        <v>1</v>
      </c>
      <c r="C399" s="51" t="s">
        <v>123</v>
      </c>
      <c r="D399" s="51" t="s">
        <v>143</v>
      </c>
      <c r="E399" s="51">
        <v>25000</v>
      </c>
      <c r="F399" s="51">
        <v>0</v>
      </c>
      <c r="G399" s="51">
        <v>0</v>
      </c>
      <c r="H399" s="51">
        <v>0</v>
      </c>
      <c r="I399" s="51">
        <v>0</v>
      </c>
      <c r="J399" s="51">
        <v>0</v>
      </c>
      <c r="K399" s="51">
        <v>0</v>
      </c>
      <c r="L399" s="51">
        <v>0</v>
      </c>
      <c r="M399" s="51">
        <v>0</v>
      </c>
      <c r="N399" s="51">
        <v>0</v>
      </c>
      <c r="O399" s="51">
        <v>0</v>
      </c>
      <c r="P399" s="51">
        <v>0</v>
      </c>
      <c r="Q399" s="51">
        <v>700</v>
      </c>
      <c r="R399" s="51">
        <v>0</v>
      </c>
      <c r="S399" s="51" t="s">
        <v>281</v>
      </c>
      <c r="T399" s="51"/>
      <c r="U399" s="51" t="s">
        <v>280</v>
      </c>
      <c r="V399" s="51"/>
      <c r="W399" s="51"/>
      <c r="X399" s="51"/>
      <c r="Y399" s="51"/>
      <c r="Z399" s="51" t="s">
        <v>125</v>
      </c>
    </row>
    <row r="400" spans="1:26" ht="110.25" x14ac:dyDescent="0.25">
      <c r="A400" s="93">
        <v>2</v>
      </c>
      <c r="B400" s="86">
        <v>2</v>
      </c>
      <c r="C400" s="51" t="s">
        <v>144</v>
      </c>
      <c r="D400" s="51" t="s">
        <v>143</v>
      </c>
      <c r="E400" s="51">
        <v>185</v>
      </c>
      <c r="F400" s="51">
        <v>50</v>
      </c>
      <c r="G400" s="51">
        <v>135</v>
      </c>
      <c r="H400" s="51">
        <v>0</v>
      </c>
      <c r="I400" s="51">
        <v>0</v>
      </c>
      <c r="J400" s="51">
        <v>0</v>
      </c>
      <c r="K400" s="51">
        <v>0</v>
      </c>
      <c r="L400" s="51">
        <v>0</v>
      </c>
      <c r="M400" s="51">
        <v>0</v>
      </c>
      <c r="N400" s="51">
        <v>0</v>
      </c>
      <c r="O400" s="51">
        <v>0</v>
      </c>
      <c r="P400" s="51">
        <v>0</v>
      </c>
      <c r="Q400" s="51">
        <v>29</v>
      </c>
      <c r="R400" s="51">
        <v>0</v>
      </c>
      <c r="S400" s="51" t="s">
        <v>126</v>
      </c>
      <c r="T400" s="51"/>
      <c r="U400" s="51" t="s">
        <v>127</v>
      </c>
      <c r="V400" s="51"/>
      <c r="W400" s="51"/>
      <c r="X400" s="51"/>
      <c r="Y400" s="51"/>
      <c r="Z400" s="51" t="s">
        <v>125</v>
      </c>
    </row>
    <row r="401" spans="1:74" ht="95.25" customHeight="1" x14ac:dyDescent="0.25">
      <c r="A401" s="93">
        <v>3</v>
      </c>
      <c r="B401" s="86">
        <v>3</v>
      </c>
      <c r="C401" s="51" t="s">
        <v>246</v>
      </c>
      <c r="D401" s="51" t="s">
        <v>149</v>
      </c>
      <c r="E401" s="51">
        <v>500</v>
      </c>
      <c r="F401" s="51">
        <v>500</v>
      </c>
      <c r="G401" s="51">
        <v>0</v>
      </c>
      <c r="H401" s="51">
        <v>0</v>
      </c>
      <c r="I401" s="51">
        <v>0</v>
      </c>
      <c r="J401" s="51">
        <v>0</v>
      </c>
      <c r="K401" s="51">
        <v>0</v>
      </c>
      <c r="L401" s="51">
        <v>0</v>
      </c>
      <c r="M401" s="51">
        <v>0</v>
      </c>
      <c r="N401" s="51">
        <v>0</v>
      </c>
      <c r="O401" s="51">
        <v>0</v>
      </c>
      <c r="P401" s="51">
        <v>0</v>
      </c>
      <c r="Q401" s="51">
        <v>30</v>
      </c>
      <c r="R401" s="51">
        <v>0</v>
      </c>
      <c r="S401" s="51" t="s">
        <v>130</v>
      </c>
      <c r="T401" s="51"/>
      <c r="U401" s="51" t="s">
        <v>133</v>
      </c>
      <c r="V401" s="51"/>
      <c r="W401" s="51"/>
      <c r="X401" s="51"/>
      <c r="Y401" s="51"/>
      <c r="Z401" s="51" t="s">
        <v>129</v>
      </c>
    </row>
    <row r="402" spans="1:74" ht="77.25" customHeight="1" x14ac:dyDescent="0.25">
      <c r="A402" s="93">
        <v>4</v>
      </c>
      <c r="B402" s="86">
        <v>4</v>
      </c>
      <c r="C402" s="51" t="s">
        <v>134</v>
      </c>
      <c r="D402" s="51" t="s">
        <v>149</v>
      </c>
      <c r="E402" s="51">
        <v>500</v>
      </c>
      <c r="F402" s="51">
        <v>500</v>
      </c>
      <c r="G402" s="51">
        <v>0</v>
      </c>
      <c r="H402" s="51">
        <v>0</v>
      </c>
      <c r="I402" s="51">
        <v>0</v>
      </c>
      <c r="J402" s="51">
        <v>0</v>
      </c>
      <c r="K402" s="51">
        <v>0</v>
      </c>
      <c r="L402" s="51">
        <v>0</v>
      </c>
      <c r="M402" s="51">
        <v>0</v>
      </c>
      <c r="N402" s="51">
        <v>0</v>
      </c>
      <c r="O402" s="51">
        <v>0</v>
      </c>
      <c r="P402" s="51">
        <v>0</v>
      </c>
      <c r="Q402" s="51">
        <v>30</v>
      </c>
      <c r="R402" s="51">
        <v>0</v>
      </c>
      <c r="S402" s="51" t="s">
        <v>130</v>
      </c>
      <c r="T402" s="51"/>
      <c r="U402" s="51" t="s">
        <v>133</v>
      </c>
      <c r="V402" s="51"/>
      <c r="W402" s="51"/>
      <c r="X402" s="51"/>
      <c r="Y402" s="51"/>
      <c r="Z402" s="51" t="s">
        <v>129</v>
      </c>
    </row>
    <row r="403" spans="1:74" ht="94.5" x14ac:dyDescent="0.25">
      <c r="A403" s="93">
        <v>5</v>
      </c>
      <c r="B403" s="86">
        <v>5</v>
      </c>
      <c r="C403" s="51" t="s">
        <v>152</v>
      </c>
      <c r="D403" s="51" t="s">
        <v>148</v>
      </c>
      <c r="E403" s="51">
        <v>500</v>
      </c>
      <c r="F403" s="51">
        <v>0</v>
      </c>
      <c r="G403" s="51">
        <v>0</v>
      </c>
      <c r="H403" s="51">
        <v>0</v>
      </c>
      <c r="I403" s="51">
        <v>0</v>
      </c>
      <c r="J403" s="51">
        <v>0</v>
      </c>
      <c r="K403" s="51">
        <v>0</v>
      </c>
      <c r="L403" s="51">
        <v>0</v>
      </c>
      <c r="M403" s="51">
        <v>0</v>
      </c>
      <c r="N403" s="51">
        <v>0</v>
      </c>
      <c r="O403" s="51">
        <v>0</v>
      </c>
      <c r="P403" s="51">
        <v>0</v>
      </c>
      <c r="Q403" s="51">
        <v>0</v>
      </c>
      <c r="R403" s="51">
        <v>120</v>
      </c>
      <c r="S403" s="51" t="s">
        <v>138</v>
      </c>
      <c r="T403" s="51"/>
      <c r="U403" s="51" t="s">
        <v>139</v>
      </c>
      <c r="V403" s="51"/>
      <c r="W403" s="51"/>
      <c r="X403" s="51"/>
      <c r="Y403" s="51"/>
      <c r="Z403" s="51" t="s">
        <v>209</v>
      </c>
    </row>
    <row r="404" spans="1:74" ht="72" customHeight="1" x14ac:dyDescent="0.25">
      <c r="A404" s="93">
        <v>6</v>
      </c>
      <c r="B404" s="86">
        <v>6</v>
      </c>
      <c r="C404" s="51" t="s">
        <v>151</v>
      </c>
      <c r="D404" s="51" t="s">
        <v>140</v>
      </c>
      <c r="E404" s="51">
        <v>100</v>
      </c>
      <c r="F404" s="51">
        <v>0</v>
      </c>
      <c r="G404" s="51">
        <v>0</v>
      </c>
      <c r="H404" s="51">
        <v>0</v>
      </c>
      <c r="I404" s="51">
        <v>0</v>
      </c>
      <c r="J404" s="51">
        <v>0</v>
      </c>
      <c r="K404" s="51">
        <v>0</v>
      </c>
      <c r="L404" s="51">
        <v>0</v>
      </c>
      <c r="M404" s="51">
        <v>0</v>
      </c>
      <c r="N404" s="51">
        <v>0</v>
      </c>
      <c r="O404" s="51">
        <v>0</v>
      </c>
      <c r="P404" s="51">
        <v>0</v>
      </c>
      <c r="Q404" s="51">
        <v>40</v>
      </c>
      <c r="R404" s="51">
        <v>0</v>
      </c>
      <c r="S404" s="51" t="s">
        <v>128</v>
      </c>
      <c r="T404" s="51"/>
      <c r="U404" s="51" t="s">
        <v>150</v>
      </c>
      <c r="V404" s="50"/>
      <c r="W404" s="51"/>
      <c r="X404" s="51"/>
      <c r="Y404" s="51"/>
      <c r="Z404" s="49" t="s">
        <v>209</v>
      </c>
    </row>
    <row r="405" spans="1:74" ht="126" x14ac:dyDescent="0.25">
      <c r="A405" s="93">
        <v>7</v>
      </c>
      <c r="B405" s="86">
        <v>7</v>
      </c>
      <c r="C405" s="52" t="s">
        <v>154</v>
      </c>
      <c r="D405" s="52" t="s">
        <v>140</v>
      </c>
      <c r="E405" s="52">
        <v>350</v>
      </c>
      <c r="F405" s="52">
        <v>17.5</v>
      </c>
      <c r="G405" s="52">
        <v>332.5</v>
      </c>
      <c r="H405" s="52">
        <v>0</v>
      </c>
      <c r="I405" s="52">
        <v>0</v>
      </c>
      <c r="J405" s="52">
        <v>0</v>
      </c>
      <c r="K405" s="52">
        <v>0</v>
      </c>
      <c r="L405" s="52">
        <v>0</v>
      </c>
      <c r="M405" s="52">
        <v>0</v>
      </c>
      <c r="N405" s="52">
        <v>0</v>
      </c>
      <c r="O405" s="52">
        <v>0</v>
      </c>
      <c r="P405" s="52">
        <v>0</v>
      </c>
      <c r="Q405" s="52">
        <v>38</v>
      </c>
      <c r="R405" s="52">
        <v>0</v>
      </c>
      <c r="S405" s="52" t="s">
        <v>155</v>
      </c>
      <c r="T405" s="52"/>
      <c r="U405" s="52" t="s">
        <v>156</v>
      </c>
      <c r="V405" s="52"/>
      <c r="W405" s="52"/>
      <c r="X405" s="52"/>
      <c r="Y405" s="52"/>
      <c r="Z405" s="52" t="s">
        <v>162</v>
      </c>
    </row>
    <row r="406" spans="1:74" ht="94.5" x14ac:dyDescent="0.25">
      <c r="A406" s="93">
        <v>8</v>
      </c>
      <c r="B406" s="86">
        <v>8</v>
      </c>
      <c r="C406" s="52" t="s">
        <v>170</v>
      </c>
      <c r="D406" s="52" t="s">
        <v>140</v>
      </c>
      <c r="E406" s="52">
        <v>70</v>
      </c>
      <c r="F406" s="52">
        <v>0</v>
      </c>
      <c r="G406" s="52">
        <v>0</v>
      </c>
      <c r="H406" s="52">
        <v>0</v>
      </c>
      <c r="I406" s="52">
        <v>0</v>
      </c>
      <c r="J406" s="52">
        <v>0</v>
      </c>
      <c r="K406" s="52">
        <v>0</v>
      </c>
      <c r="L406" s="52">
        <v>0</v>
      </c>
      <c r="M406" s="52">
        <v>0</v>
      </c>
      <c r="N406" s="52">
        <v>0</v>
      </c>
      <c r="O406" s="52">
        <v>0</v>
      </c>
      <c r="P406" s="52">
        <v>0</v>
      </c>
      <c r="Q406" s="52">
        <v>55</v>
      </c>
      <c r="R406" s="52">
        <v>0</v>
      </c>
      <c r="S406" s="52" t="s">
        <v>171</v>
      </c>
      <c r="T406" s="52"/>
      <c r="U406" s="52" t="s">
        <v>172</v>
      </c>
      <c r="V406" s="52"/>
      <c r="W406" s="52"/>
      <c r="X406" s="52"/>
      <c r="Y406" s="52"/>
      <c r="Z406" s="52" t="s">
        <v>173</v>
      </c>
    </row>
    <row r="407" spans="1:74" ht="78.75" x14ac:dyDescent="0.25">
      <c r="A407" s="93">
        <v>9</v>
      </c>
      <c r="B407" s="86">
        <v>9</v>
      </c>
      <c r="C407" s="52" t="s">
        <v>211</v>
      </c>
      <c r="D407" s="52" t="s">
        <v>140</v>
      </c>
      <c r="E407" s="52">
        <v>149</v>
      </c>
      <c r="F407" s="52">
        <v>60.9</v>
      </c>
      <c r="G407" s="52">
        <v>88.1</v>
      </c>
      <c r="H407" s="52">
        <v>0</v>
      </c>
      <c r="I407" s="52">
        <v>0</v>
      </c>
      <c r="J407" s="52">
        <v>0</v>
      </c>
      <c r="K407" s="52">
        <v>0</v>
      </c>
      <c r="L407" s="52">
        <v>0</v>
      </c>
      <c r="M407" s="52">
        <v>0</v>
      </c>
      <c r="N407" s="52">
        <v>0</v>
      </c>
      <c r="O407" s="52">
        <v>0</v>
      </c>
      <c r="P407" s="52">
        <v>0</v>
      </c>
      <c r="Q407" s="52">
        <v>40</v>
      </c>
      <c r="R407" s="52">
        <v>0</v>
      </c>
      <c r="S407" s="52" t="s">
        <v>212</v>
      </c>
      <c r="T407" s="52"/>
      <c r="U407" s="52" t="s">
        <v>213</v>
      </c>
      <c r="V407" s="52"/>
      <c r="W407" s="52"/>
      <c r="X407" s="52"/>
      <c r="Y407" s="52"/>
      <c r="Z407" s="52" t="s">
        <v>214</v>
      </c>
    </row>
    <row r="408" spans="1:74" s="55" customFormat="1" ht="110.25" x14ac:dyDescent="0.25">
      <c r="A408" s="93">
        <v>10</v>
      </c>
      <c r="B408" s="86">
        <v>10</v>
      </c>
      <c r="C408" s="52" t="s">
        <v>253</v>
      </c>
      <c r="D408" s="49" t="s">
        <v>146</v>
      </c>
      <c r="E408" s="53"/>
      <c r="F408" s="53"/>
      <c r="G408" s="53"/>
      <c r="H408" s="53">
        <v>0</v>
      </c>
      <c r="I408" s="53">
        <v>0</v>
      </c>
      <c r="J408" s="53">
        <v>0</v>
      </c>
      <c r="K408" s="53">
        <v>0</v>
      </c>
      <c r="L408" s="53">
        <v>0</v>
      </c>
      <c r="M408" s="53">
        <v>0</v>
      </c>
      <c r="N408" s="53">
        <v>0</v>
      </c>
      <c r="O408" s="53">
        <v>0</v>
      </c>
      <c r="P408" s="53">
        <v>0</v>
      </c>
      <c r="Q408" s="53">
        <v>100</v>
      </c>
      <c r="R408" s="53">
        <v>0</v>
      </c>
      <c r="S408" s="53"/>
      <c r="T408" s="53"/>
      <c r="U408" s="52" t="s">
        <v>222</v>
      </c>
      <c r="V408" s="54"/>
      <c r="W408" s="53"/>
      <c r="X408" s="53"/>
      <c r="Y408" s="49" t="s">
        <v>224</v>
      </c>
      <c r="Z408" s="49" t="s">
        <v>223</v>
      </c>
    </row>
    <row r="409" spans="1:74" s="56" customFormat="1" ht="47.25" x14ac:dyDescent="0.25">
      <c r="A409" s="93">
        <v>11</v>
      </c>
      <c r="B409" s="86">
        <v>11</v>
      </c>
      <c r="C409" s="52" t="s">
        <v>247</v>
      </c>
      <c r="D409" s="49" t="s">
        <v>140</v>
      </c>
      <c r="E409" s="49">
        <v>1400</v>
      </c>
      <c r="F409" s="49">
        <v>0</v>
      </c>
      <c r="G409" s="49">
        <v>0</v>
      </c>
      <c r="H409" s="49">
        <v>0</v>
      </c>
      <c r="I409" s="49">
        <v>0</v>
      </c>
      <c r="J409" s="49">
        <v>0</v>
      </c>
      <c r="K409" s="49">
        <v>0</v>
      </c>
      <c r="L409" s="49">
        <v>0</v>
      </c>
      <c r="M409" s="49">
        <v>0</v>
      </c>
      <c r="N409" s="49">
        <v>0</v>
      </c>
      <c r="O409" s="49">
        <v>0</v>
      </c>
      <c r="P409" s="49">
        <v>0</v>
      </c>
      <c r="Q409" s="49">
        <v>103</v>
      </c>
      <c r="R409" s="49">
        <v>0</v>
      </c>
      <c r="S409" s="49" t="s">
        <v>376</v>
      </c>
      <c r="T409" s="49"/>
      <c r="U409" s="52" t="s">
        <v>248</v>
      </c>
      <c r="V409" s="52"/>
      <c r="W409" s="49"/>
      <c r="X409" s="49"/>
      <c r="Y409" s="49"/>
      <c r="Z409" s="49" t="s">
        <v>249</v>
      </c>
    </row>
    <row r="410" spans="1:74" s="56" customFormat="1" ht="78.75" x14ac:dyDescent="0.25">
      <c r="A410" s="93">
        <v>12</v>
      </c>
      <c r="B410" s="86">
        <v>12</v>
      </c>
      <c r="C410" s="52" t="s">
        <v>250</v>
      </c>
      <c r="D410" s="49" t="s">
        <v>146</v>
      </c>
      <c r="E410" s="49">
        <v>57338</v>
      </c>
      <c r="F410" s="49">
        <v>52719</v>
      </c>
      <c r="G410" s="49">
        <v>0</v>
      </c>
      <c r="H410" s="49">
        <v>0</v>
      </c>
      <c r="I410" s="49">
        <v>0</v>
      </c>
      <c r="J410" s="49">
        <v>4619</v>
      </c>
      <c r="K410" s="49">
        <v>0</v>
      </c>
      <c r="L410" s="49">
        <v>0</v>
      </c>
      <c r="M410" s="49">
        <v>0</v>
      </c>
      <c r="N410" s="49">
        <v>0</v>
      </c>
      <c r="O410" s="49">
        <v>0</v>
      </c>
      <c r="P410" s="49">
        <v>0</v>
      </c>
      <c r="Q410" s="49">
        <v>4832</v>
      </c>
      <c r="R410" s="49">
        <v>0</v>
      </c>
      <c r="S410" s="49" t="s">
        <v>377</v>
      </c>
      <c r="T410" s="49"/>
      <c r="U410" s="52" t="s">
        <v>251</v>
      </c>
      <c r="V410" s="52"/>
      <c r="W410" s="49"/>
      <c r="X410" s="49"/>
      <c r="Y410" s="49"/>
      <c r="Z410" s="49" t="s">
        <v>249</v>
      </c>
    </row>
    <row r="411" spans="1:74" ht="63" x14ac:dyDescent="0.25">
      <c r="A411" s="93">
        <v>13</v>
      </c>
      <c r="B411" s="86">
        <v>13</v>
      </c>
      <c r="C411" s="57" t="s">
        <v>258</v>
      </c>
      <c r="D411" s="58" t="s">
        <v>146</v>
      </c>
      <c r="E411" s="59">
        <v>16755</v>
      </c>
      <c r="F411" s="59">
        <v>16755</v>
      </c>
      <c r="G411" s="59">
        <v>0</v>
      </c>
      <c r="H411" s="59">
        <v>0</v>
      </c>
      <c r="I411" s="59">
        <v>0</v>
      </c>
      <c r="J411" s="59">
        <v>0</v>
      </c>
      <c r="K411" s="59">
        <v>0</v>
      </c>
      <c r="L411" s="59">
        <v>0</v>
      </c>
      <c r="M411" s="59">
        <v>0</v>
      </c>
      <c r="N411" s="59">
        <v>0</v>
      </c>
      <c r="O411" s="59">
        <v>0</v>
      </c>
      <c r="P411" s="59">
        <v>0</v>
      </c>
      <c r="Q411" s="59">
        <v>0</v>
      </c>
      <c r="R411" s="59">
        <v>0</v>
      </c>
      <c r="S411" s="59" t="s">
        <v>378</v>
      </c>
      <c r="T411" s="59"/>
      <c r="U411" s="57" t="s">
        <v>255</v>
      </c>
      <c r="V411" s="60"/>
      <c r="W411" s="61"/>
      <c r="X411" s="61"/>
      <c r="Y411" s="61"/>
      <c r="Z411" s="62" t="s">
        <v>252</v>
      </c>
    </row>
    <row r="412" spans="1:74" s="25" customFormat="1" ht="65.25" customHeight="1" x14ac:dyDescent="0.25">
      <c r="A412" s="93">
        <v>14</v>
      </c>
      <c r="B412" s="86">
        <v>14</v>
      </c>
      <c r="C412" s="52" t="s">
        <v>257</v>
      </c>
      <c r="D412" s="49" t="s">
        <v>146</v>
      </c>
      <c r="E412" s="49">
        <v>5610</v>
      </c>
      <c r="F412" s="49">
        <v>5610</v>
      </c>
      <c r="G412" s="49">
        <v>0</v>
      </c>
      <c r="H412" s="49">
        <v>0</v>
      </c>
      <c r="I412" s="49">
        <v>0</v>
      </c>
      <c r="J412" s="49">
        <v>0</v>
      </c>
      <c r="K412" s="49">
        <v>0</v>
      </c>
      <c r="L412" s="49">
        <v>0</v>
      </c>
      <c r="M412" s="49">
        <v>0</v>
      </c>
      <c r="N412" s="49">
        <v>0</v>
      </c>
      <c r="O412" s="49">
        <v>0</v>
      </c>
      <c r="P412" s="49">
        <v>0</v>
      </c>
      <c r="Q412" s="49">
        <v>0</v>
      </c>
      <c r="R412" s="49">
        <v>0</v>
      </c>
      <c r="S412" s="49" t="s">
        <v>379</v>
      </c>
      <c r="T412" s="49"/>
      <c r="U412" s="52" t="s">
        <v>256</v>
      </c>
      <c r="V412" s="52"/>
      <c r="W412" s="49"/>
      <c r="X412" s="49"/>
      <c r="Y412" s="49"/>
      <c r="Z412" s="49" t="s">
        <v>249</v>
      </c>
      <c r="AA412" s="56"/>
      <c r="AB412" s="56"/>
      <c r="AC412" s="56"/>
      <c r="AD412" s="56"/>
      <c r="AE412" s="56"/>
      <c r="AF412" s="56"/>
      <c r="AG412" s="56"/>
      <c r="AH412" s="56"/>
      <c r="AI412" s="56"/>
      <c r="AJ412" s="56"/>
      <c r="AK412" s="56"/>
      <c r="AL412" s="56"/>
      <c r="AM412" s="56"/>
      <c r="AN412" s="56"/>
      <c r="AO412" s="56"/>
      <c r="AP412" s="56"/>
      <c r="AQ412" s="56"/>
      <c r="AR412" s="56"/>
      <c r="AS412" s="56"/>
      <c r="AT412" s="56"/>
      <c r="AU412" s="56"/>
      <c r="AV412" s="56"/>
      <c r="AW412" s="56"/>
      <c r="AX412" s="56"/>
      <c r="AY412" s="56"/>
      <c r="AZ412" s="56"/>
      <c r="BA412" s="56"/>
      <c r="BB412" s="56"/>
      <c r="BC412" s="56"/>
      <c r="BD412" s="56"/>
      <c r="BE412" s="56"/>
      <c r="BF412" s="56"/>
      <c r="BG412" s="56"/>
      <c r="BH412" s="56"/>
      <c r="BI412" s="56"/>
      <c r="BJ412" s="56"/>
      <c r="BK412" s="56"/>
      <c r="BL412" s="56"/>
      <c r="BM412" s="56"/>
      <c r="BN412" s="56"/>
      <c r="BO412" s="56"/>
      <c r="BP412" s="56"/>
      <c r="BQ412" s="56"/>
      <c r="BR412" s="56"/>
      <c r="BS412" s="56"/>
      <c r="BT412" s="56"/>
      <c r="BU412" s="56"/>
      <c r="BV412" s="56"/>
    </row>
    <row r="413" spans="1:74" s="56" customFormat="1" ht="116.25" customHeight="1" x14ac:dyDescent="0.25">
      <c r="A413" s="93">
        <v>15</v>
      </c>
      <c r="B413" s="86">
        <v>15</v>
      </c>
      <c r="C413" s="52" t="s">
        <v>261</v>
      </c>
      <c r="D413" s="49" t="s">
        <v>140</v>
      </c>
      <c r="E413" s="49">
        <v>450</v>
      </c>
      <c r="F413" s="49">
        <v>200</v>
      </c>
      <c r="G413" s="49">
        <v>250</v>
      </c>
      <c r="H413" s="49">
        <v>0</v>
      </c>
      <c r="I413" s="49">
        <v>0</v>
      </c>
      <c r="J413" s="49">
        <v>0</v>
      </c>
      <c r="K413" s="49">
        <v>0</v>
      </c>
      <c r="L413" s="49">
        <v>0</v>
      </c>
      <c r="M413" s="49">
        <v>0</v>
      </c>
      <c r="N413" s="49">
        <v>0</v>
      </c>
      <c r="O413" s="49">
        <v>0</v>
      </c>
      <c r="P413" s="49">
        <v>0</v>
      </c>
      <c r="Q413" s="49">
        <v>80</v>
      </c>
      <c r="R413" s="49">
        <v>0</v>
      </c>
      <c r="S413" s="49" t="s">
        <v>171</v>
      </c>
      <c r="T413" s="49"/>
      <c r="U413" s="52" t="s">
        <v>259</v>
      </c>
      <c r="V413" s="52"/>
      <c r="W413" s="49"/>
      <c r="X413" s="49"/>
      <c r="Y413" s="49"/>
      <c r="Z413" s="49" t="s">
        <v>260</v>
      </c>
    </row>
    <row r="414" spans="1:74" s="56" customFormat="1" ht="100.5" customHeight="1" x14ac:dyDescent="0.25">
      <c r="A414" s="93">
        <v>16</v>
      </c>
      <c r="B414" s="86">
        <v>16</v>
      </c>
      <c r="C414" s="52" t="s">
        <v>301</v>
      </c>
      <c r="D414" s="49" t="s">
        <v>140</v>
      </c>
      <c r="E414" s="49">
        <v>500</v>
      </c>
      <c r="F414" s="49">
        <v>0</v>
      </c>
      <c r="G414" s="49">
        <v>500</v>
      </c>
      <c r="H414" s="49">
        <v>0</v>
      </c>
      <c r="I414" s="49">
        <v>0</v>
      </c>
      <c r="J414" s="49">
        <v>0</v>
      </c>
      <c r="K414" s="49">
        <v>0</v>
      </c>
      <c r="L414" s="49">
        <v>0</v>
      </c>
      <c r="M414" s="49">
        <v>0</v>
      </c>
      <c r="N414" s="49">
        <v>0</v>
      </c>
      <c r="O414" s="49">
        <v>0</v>
      </c>
      <c r="P414" s="49">
        <v>0</v>
      </c>
      <c r="Q414" s="49">
        <v>150</v>
      </c>
      <c r="R414" s="49">
        <v>0</v>
      </c>
      <c r="S414" s="49" t="s">
        <v>138</v>
      </c>
      <c r="T414" s="49"/>
      <c r="U414" s="52" t="s">
        <v>248</v>
      </c>
      <c r="V414" s="52"/>
      <c r="W414" s="49"/>
      <c r="X414" s="49"/>
      <c r="Y414" s="49"/>
      <c r="Z414" s="49" t="s">
        <v>268</v>
      </c>
    </row>
    <row r="415" spans="1:74" s="56" customFormat="1" ht="78.75" customHeight="1" x14ac:dyDescent="0.25">
      <c r="A415" s="93">
        <v>17</v>
      </c>
      <c r="B415" s="86">
        <v>17</v>
      </c>
      <c r="C415" s="52" t="s">
        <v>270</v>
      </c>
      <c r="D415" s="49" t="s">
        <v>146</v>
      </c>
      <c r="E415" s="49">
        <v>3000</v>
      </c>
      <c r="F415" s="49">
        <v>0</v>
      </c>
      <c r="G415" s="49">
        <v>0</v>
      </c>
      <c r="H415" s="49">
        <v>0</v>
      </c>
      <c r="I415" s="49">
        <v>0</v>
      </c>
      <c r="J415" s="49">
        <v>0</v>
      </c>
      <c r="K415" s="49">
        <v>0</v>
      </c>
      <c r="L415" s="49">
        <v>0</v>
      </c>
      <c r="M415" s="49">
        <v>0</v>
      </c>
      <c r="N415" s="49">
        <v>0</v>
      </c>
      <c r="O415" s="49">
        <v>0</v>
      </c>
      <c r="P415" s="49">
        <v>0</v>
      </c>
      <c r="Q415" s="49">
        <v>250</v>
      </c>
      <c r="R415" s="49">
        <v>0</v>
      </c>
      <c r="S415" s="49" t="s">
        <v>380</v>
      </c>
      <c r="T415" s="49"/>
      <c r="U415" s="52" t="s">
        <v>269</v>
      </c>
      <c r="V415" s="52"/>
      <c r="W415" s="49"/>
      <c r="X415" s="49"/>
      <c r="Y415" s="49"/>
      <c r="Z415" s="49" t="s">
        <v>279</v>
      </c>
    </row>
    <row r="416" spans="1:74" s="56" customFormat="1" ht="94.5" x14ac:dyDescent="0.25">
      <c r="A416" s="93">
        <v>18</v>
      </c>
      <c r="B416" s="86">
        <v>18</v>
      </c>
      <c r="C416" s="52" t="s">
        <v>305</v>
      </c>
      <c r="D416" s="49" t="s">
        <v>140</v>
      </c>
      <c r="E416" s="49">
        <v>500</v>
      </c>
      <c r="F416" s="49">
        <v>0</v>
      </c>
      <c r="G416" s="49">
        <v>0</v>
      </c>
      <c r="H416" s="49">
        <v>0</v>
      </c>
      <c r="I416" s="49">
        <v>0</v>
      </c>
      <c r="J416" s="49">
        <v>0</v>
      </c>
      <c r="K416" s="49">
        <v>0</v>
      </c>
      <c r="L416" s="49">
        <v>0</v>
      </c>
      <c r="M416" s="49">
        <v>0</v>
      </c>
      <c r="N416" s="49">
        <v>0</v>
      </c>
      <c r="O416" s="49">
        <v>0</v>
      </c>
      <c r="P416" s="49">
        <v>0</v>
      </c>
      <c r="Q416" s="49">
        <v>150</v>
      </c>
      <c r="R416" s="49">
        <v>0</v>
      </c>
      <c r="S416" s="49" t="s">
        <v>138</v>
      </c>
      <c r="T416" s="49"/>
      <c r="U416" s="52" t="s">
        <v>302</v>
      </c>
      <c r="V416" s="52"/>
      <c r="W416" s="49"/>
      <c r="X416" s="49"/>
      <c r="Y416" s="49"/>
      <c r="Z416" s="49" t="s">
        <v>303</v>
      </c>
    </row>
    <row r="417" spans="1:26" s="64" customFormat="1" ht="63.75" customHeight="1" x14ac:dyDescent="0.25">
      <c r="A417" s="93">
        <v>19</v>
      </c>
      <c r="B417" s="86">
        <v>19</v>
      </c>
      <c r="C417" s="51" t="s">
        <v>316</v>
      </c>
      <c r="D417" s="63" t="s">
        <v>140</v>
      </c>
      <c r="E417" s="63">
        <v>30</v>
      </c>
      <c r="F417" s="63">
        <v>0</v>
      </c>
      <c r="G417" s="63">
        <v>0</v>
      </c>
      <c r="H417" s="63">
        <v>0</v>
      </c>
      <c r="I417" s="63">
        <v>0</v>
      </c>
      <c r="J417" s="63">
        <v>0</v>
      </c>
      <c r="K417" s="63">
        <v>0</v>
      </c>
      <c r="L417" s="63">
        <v>0</v>
      </c>
      <c r="M417" s="63">
        <v>0</v>
      </c>
      <c r="N417" s="63">
        <v>0</v>
      </c>
      <c r="O417" s="63">
        <v>0</v>
      </c>
      <c r="P417" s="63">
        <v>0</v>
      </c>
      <c r="Q417" s="63">
        <v>9</v>
      </c>
      <c r="R417" s="63">
        <v>0</v>
      </c>
      <c r="S417" s="63" t="s">
        <v>381</v>
      </c>
      <c r="T417" s="63"/>
      <c r="U417" s="51" t="s">
        <v>304</v>
      </c>
      <c r="V417" s="51"/>
      <c r="W417" s="63"/>
      <c r="X417" s="63"/>
      <c r="Y417" s="63"/>
      <c r="Z417" s="63" t="s">
        <v>315</v>
      </c>
    </row>
    <row r="418" spans="1:26" s="56" customFormat="1" ht="47.25" x14ac:dyDescent="0.25">
      <c r="A418" s="93">
        <v>20</v>
      </c>
      <c r="B418" s="86">
        <v>20</v>
      </c>
      <c r="C418" s="52" t="s">
        <v>309</v>
      </c>
      <c r="D418" s="49" t="s">
        <v>310</v>
      </c>
      <c r="E418" s="49">
        <v>70</v>
      </c>
      <c r="F418" s="49">
        <v>0</v>
      </c>
      <c r="G418" s="49">
        <v>0</v>
      </c>
      <c r="H418" s="49">
        <v>0</v>
      </c>
      <c r="I418" s="49">
        <v>0</v>
      </c>
      <c r="J418" s="49">
        <v>0</v>
      </c>
      <c r="K418" s="49">
        <v>0</v>
      </c>
      <c r="L418" s="49">
        <v>0</v>
      </c>
      <c r="M418" s="49">
        <v>0</v>
      </c>
      <c r="N418" s="49">
        <v>0</v>
      </c>
      <c r="O418" s="49">
        <v>0</v>
      </c>
      <c r="P418" s="49"/>
      <c r="Q418" s="49">
        <v>20</v>
      </c>
      <c r="R418" s="49"/>
      <c r="S418" s="49" t="s">
        <v>153</v>
      </c>
      <c r="T418" s="49"/>
      <c r="U418" s="52" t="s">
        <v>454</v>
      </c>
      <c r="V418" s="52"/>
      <c r="W418" s="49"/>
      <c r="X418" s="49"/>
      <c r="Y418" s="49"/>
      <c r="Z418" s="49" t="s">
        <v>314</v>
      </c>
    </row>
    <row r="419" spans="1:26" s="56" customFormat="1" ht="115.5" customHeight="1" x14ac:dyDescent="0.25">
      <c r="A419" s="93">
        <v>21</v>
      </c>
      <c r="B419" s="86">
        <v>21</v>
      </c>
      <c r="C419" s="52" t="s">
        <v>456</v>
      </c>
      <c r="D419" s="49" t="s">
        <v>146</v>
      </c>
      <c r="E419" s="49">
        <v>314.10000000000002</v>
      </c>
      <c r="F419" s="49">
        <v>58.5</v>
      </c>
      <c r="G419" s="49">
        <v>180.5</v>
      </c>
      <c r="H419" s="49">
        <v>0</v>
      </c>
      <c r="I419" s="49">
        <v>0</v>
      </c>
      <c r="J419" s="49">
        <v>0</v>
      </c>
      <c r="K419" s="49">
        <v>0</v>
      </c>
      <c r="L419" s="49">
        <v>0</v>
      </c>
      <c r="M419" s="49">
        <v>0</v>
      </c>
      <c r="N419" s="49">
        <v>0</v>
      </c>
      <c r="O419" s="49">
        <v>0</v>
      </c>
      <c r="P419" s="49">
        <v>0</v>
      </c>
      <c r="Q419" s="49">
        <v>97</v>
      </c>
      <c r="R419" s="49"/>
      <c r="S419" s="49" t="s">
        <v>171</v>
      </c>
      <c r="T419" s="49"/>
      <c r="U419" s="52" t="s">
        <v>327</v>
      </c>
      <c r="V419" s="52"/>
      <c r="W419" s="49"/>
      <c r="X419" s="49"/>
      <c r="Y419" s="49"/>
      <c r="Z419" s="49" t="s">
        <v>328</v>
      </c>
    </row>
    <row r="420" spans="1:26" s="56" customFormat="1" ht="76.5" customHeight="1" x14ac:dyDescent="0.25">
      <c r="A420" s="93">
        <v>22</v>
      </c>
      <c r="B420" s="86">
        <v>22</v>
      </c>
      <c r="C420" s="65" t="s">
        <v>313</v>
      </c>
      <c r="D420" s="49" t="s">
        <v>311</v>
      </c>
      <c r="E420" s="49">
        <v>100</v>
      </c>
      <c r="F420" s="49">
        <v>100</v>
      </c>
      <c r="G420" s="49">
        <v>0</v>
      </c>
      <c r="H420" s="49">
        <v>0</v>
      </c>
      <c r="I420" s="49">
        <v>0</v>
      </c>
      <c r="J420" s="49">
        <v>0</v>
      </c>
      <c r="K420" s="49">
        <v>0</v>
      </c>
      <c r="L420" s="49">
        <v>0</v>
      </c>
      <c r="M420" s="49">
        <v>0</v>
      </c>
      <c r="N420" s="49">
        <v>0</v>
      </c>
      <c r="O420" s="49">
        <v>0</v>
      </c>
      <c r="P420" s="49">
        <v>0</v>
      </c>
      <c r="Q420" s="49">
        <v>50</v>
      </c>
      <c r="R420" s="49">
        <v>0</v>
      </c>
      <c r="S420" s="49" t="s">
        <v>171</v>
      </c>
      <c r="T420" s="49"/>
      <c r="U420" s="52" t="s">
        <v>312</v>
      </c>
      <c r="V420" s="52"/>
      <c r="W420" s="49"/>
      <c r="X420" s="49"/>
      <c r="Y420" s="49"/>
      <c r="Z420" s="49" t="s">
        <v>329</v>
      </c>
    </row>
    <row r="421" spans="1:26" s="56" customFormat="1" ht="76.5" customHeight="1" x14ac:dyDescent="0.25">
      <c r="A421" s="93">
        <v>23</v>
      </c>
      <c r="B421" s="86">
        <v>23</v>
      </c>
      <c r="C421" s="52" t="s">
        <v>360</v>
      </c>
      <c r="D421" s="52" t="s">
        <v>361</v>
      </c>
      <c r="E421" s="49">
        <v>1300</v>
      </c>
      <c r="F421" s="49">
        <v>260</v>
      </c>
      <c r="G421" s="49"/>
      <c r="H421" s="49"/>
      <c r="I421" s="49"/>
      <c r="J421" s="49"/>
      <c r="K421" s="49"/>
      <c r="L421" s="49"/>
      <c r="M421" s="49"/>
      <c r="N421" s="49"/>
      <c r="O421" s="49"/>
      <c r="P421" s="49"/>
      <c r="Q421" s="49">
        <v>370</v>
      </c>
      <c r="R421" s="49"/>
      <c r="S421" s="49" t="s">
        <v>377</v>
      </c>
      <c r="T421" s="49"/>
      <c r="U421" s="52" t="s">
        <v>362</v>
      </c>
      <c r="V421" s="52"/>
      <c r="W421" s="49"/>
      <c r="X421" s="49"/>
      <c r="Y421" s="49"/>
      <c r="Z421" s="49" t="s">
        <v>363</v>
      </c>
    </row>
    <row r="422" spans="1:26" s="56" customFormat="1" ht="76.5" customHeight="1" x14ac:dyDescent="0.25">
      <c r="A422" s="93">
        <v>24</v>
      </c>
      <c r="B422" s="86">
        <v>24</v>
      </c>
      <c r="C422" s="52" t="s">
        <v>367</v>
      </c>
      <c r="D422" s="52" t="s">
        <v>146</v>
      </c>
      <c r="E422" s="49">
        <v>22</v>
      </c>
      <c r="F422" s="49"/>
      <c r="G422" s="49">
        <v>22</v>
      </c>
      <c r="H422" s="49"/>
      <c r="I422" s="49"/>
      <c r="J422" s="49"/>
      <c r="K422" s="49"/>
      <c r="L422" s="49"/>
      <c r="M422" s="49"/>
      <c r="N422" s="49"/>
      <c r="O422" s="49"/>
      <c r="P422" s="49"/>
      <c r="Q422" s="49"/>
      <c r="R422" s="49">
        <v>8</v>
      </c>
      <c r="S422" s="49" t="s">
        <v>155</v>
      </c>
      <c r="T422" s="49"/>
      <c r="U422" s="52" t="s">
        <v>365</v>
      </c>
      <c r="V422" s="52"/>
      <c r="W422" s="49"/>
      <c r="X422" s="49"/>
      <c r="Y422" s="49"/>
      <c r="Z422" s="49" t="s">
        <v>366</v>
      </c>
    </row>
    <row r="423" spans="1:26" s="56" customFormat="1" ht="76.5" customHeight="1" x14ac:dyDescent="0.25">
      <c r="A423" s="93">
        <v>25</v>
      </c>
      <c r="B423" s="86">
        <v>25</v>
      </c>
      <c r="C423" s="66" t="s">
        <v>372</v>
      </c>
      <c r="D423" s="52" t="s">
        <v>149</v>
      </c>
      <c r="E423" s="49">
        <v>170</v>
      </c>
      <c r="F423" s="49"/>
      <c r="G423" s="49"/>
      <c r="H423" s="49"/>
      <c r="I423" s="49"/>
      <c r="J423" s="49"/>
      <c r="K423" s="49"/>
      <c r="L423" s="49"/>
      <c r="M423" s="49"/>
      <c r="N423" s="49"/>
      <c r="O423" s="49"/>
      <c r="P423" s="49"/>
      <c r="Q423" s="49">
        <v>50</v>
      </c>
      <c r="R423" s="49"/>
      <c r="S423" s="49" t="s">
        <v>382</v>
      </c>
      <c r="T423" s="49"/>
      <c r="U423" s="52" t="s">
        <v>368</v>
      </c>
      <c r="V423" s="52"/>
      <c r="W423" s="49"/>
      <c r="X423" s="49"/>
      <c r="Y423" s="49"/>
      <c r="Z423" s="49" t="s">
        <v>369</v>
      </c>
    </row>
    <row r="424" spans="1:26" s="56" customFormat="1" ht="94.5" customHeight="1" x14ac:dyDescent="0.25">
      <c r="A424" s="93">
        <v>26</v>
      </c>
      <c r="B424" s="86">
        <v>26</v>
      </c>
      <c r="C424" s="52" t="s">
        <v>373</v>
      </c>
      <c r="D424" s="52" t="s">
        <v>140</v>
      </c>
      <c r="E424" s="49">
        <v>500</v>
      </c>
      <c r="F424" s="49"/>
      <c r="G424" s="49">
        <v>500</v>
      </c>
      <c r="H424" s="49"/>
      <c r="I424" s="49"/>
      <c r="J424" s="49"/>
      <c r="K424" s="49"/>
      <c r="L424" s="49"/>
      <c r="M424" s="49"/>
      <c r="N424" s="49"/>
      <c r="O424" s="49"/>
      <c r="P424" s="49"/>
      <c r="Q424" s="49">
        <v>150</v>
      </c>
      <c r="R424" s="49"/>
      <c r="S424" s="49" t="s">
        <v>138</v>
      </c>
      <c r="T424" s="49"/>
      <c r="U424" s="52" t="s">
        <v>374</v>
      </c>
      <c r="V424" s="52"/>
      <c r="W424" s="49"/>
      <c r="X424" s="49"/>
      <c r="Y424" s="49"/>
      <c r="Z424" s="49" t="s">
        <v>375</v>
      </c>
    </row>
    <row r="425" spans="1:26" s="56" customFormat="1" ht="86.25" customHeight="1" x14ac:dyDescent="0.25">
      <c r="A425" s="93">
        <v>27</v>
      </c>
      <c r="B425" s="86">
        <v>27</v>
      </c>
      <c r="C425" s="52" t="s">
        <v>386</v>
      </c>
      <c r="D425" s="49" t="s">
        <v>143</v>
      </c>
      <c r="E425" s="49">
        <v>200</v>
      </c>
      <c r="F425" s="49">
        <v>100</v>
      </c>
      <c r="G425" s="49">
        <v>100</v>
      </c>
      <c r="H425" s="49"/>
      <c r="I425" s="49"/>
      <c r="J425" s="49"/>
      <c r="K425" s="49"/>
      <c r="L425" s="49"/>
      <c r="M425" s="49"/>
      <c r="N425" s="49"/>
      <c r="O425" s="49"/>
      <c r="P425" s="49"/>
      <c r="Q425" s="49">
        <v>70</v>
      </c>
      <c r="R425" s="49"/>
      <c r="S425" s="49" t="s">
        <v>383</v>
      </c>
      <c r="T425" s="49"/>
      <c r="U425" s="52" t="s">
        <v>384</v>
      </c>
      <c r="V425" s="52"/>
      <c r="W425" s="49"/>
      <c r="X425" s="49"/>
      <c r="Y425" s="49"/>
      <c r="Z425" s="49" t="s">
        <v>385</v>
      </c>
    </row>
    <row r="426" spans="1:26" s="56" customFormat="1" ht="153.75" customHeight="1" x14ac:dyDescent="0.25">
      <c r="A426" s="97">
        <v>28</v>
      </c>
      <c r="B426" s="98">
        <v>28</v>
      </c>
      <c r="C426" s="96" t="s">
        <v>542</v>
      </c>
      <c r="D426" s="96" t="s">
        <v>543</v>
      </c>
      <c r="E426" s="97">
        <v>13.3</v>
      </c>
      <c r="F426" s="97">
        <v>3.3</v>
      </c>
      <c r="G426" s="97">
        <v>9.9</v>
      </c>
      <c r="H426" s="97"/>
      <c r="I426" s="97"/>
      <c r="J426" s="97"/>
      <c r="K426" s="97"/>
      <c r="L426" s="97"/>
      <c r="M426" s="97"/>
      <c r="N426" s="97"/>
      <c r="O426" s="97"/>
      <c r="P426" s="97"/>
      <c r="Q426" s="97">
        <v>10</v>
      </c>
      <c r="R426" s="97"/>
      <c r="S426" s="97" t="s">
        <v>544</v>
      </c>
      <c r="T426" s="97"/>
      <c r="U426" s="96" t="s">
        <v>327</v>
      </c>
      <c r="V426" s="96"/>
      <c r="W426" s="97"/>
      <c r="X426" s="97"/>
      <c r="Y426" s="97"/>
      <c r="Z426" s="97" t="s">
        <v>545</v>
      </c>
    </row>
    <row r="427" spans="1:26" s="56" customFormat="1" ht="86.25" customHeight="1" x14ac:dyDescent="0.25">
      <c r="A427" s="93">
        <v>29</v>
      </c>
      <c r="B427" s="86">
        <v>29</v>
      </c>
      <c r="C427" s="52" t="s">
        <v>423</v>
      </c>
      <c r="D427" s="49" t="s">
        <v>143</v>
      </c>
      <c r="E427" s="49">
        <v>88</v>
      </c>
      <c r="F427" s="49"/>
      <c r="G427" s="49"/>
      <c r="H427" s="49"/>
      <c r="I427" s="49"/>
      <c r="J427" s="49"/>
      <c r="K427" s="49"/>
      <c r="L427" s="49"/>
      <c r="M427" s="49"/>
      <c r="N427" s="49"/>
      <c r="O427" s="49"/>
      <c r="P427" s="49"/>
      <c r="Q427" s="49"/>
      <c r="R427" s="49"/>
      <c r="S427" s="49"/>
      <c r="T427" s="49"/>
      <c r="U427" s="52" t="s">
        <v>455</v>
      </c>
      <c r="V427" s="52"/>
      <c r="W427" s="49"/>
      <c r="X427" s="49"/>
      <c r="Y427" s="49"/>
      <c r="Z427" s="49" t="s">
        <v>503</v>
      </c>
    </row>
    <row r="428" spans="1:26" s="56" customFormat="1" ht="86.25" customHeight="1" x14ac:dyDescent="0.25">
      <c r="A428" s="93">
        <v>30</v>
      </c>
      <c r="B428" s="86">
        <v>30</v>
      </c>
      <c r="C428" s="52" t="s">
        <v>504</v>
      </c>
      <c r="D428" s="52" t="s">
        <v>149</v>
      </c>
      <c r="E428" s="49">
        <v>5000</v>
      </c>
      <c r="F428" s="49"/>
      <c r="G428" s="49"/>
      <c r="H428" s="49"/>
      <c r="I428" s="49"/>
      <c r="J428" s="49"/>
      <c r="K428" s="49"/>
      <c r="L428" s="49"/>
      <c r="M428" s="49"/>
      <c r="N428" s="49"/>
      <c r="O428" s="49"/>
      <c r="P428" s="49"/>
      <c r="Q428" s="49">
        <v>80</v>
      </c>
      <c r="R428" s="49"/>
      <c r="S428" s="49" t="s">
        <v>461</v>
      </c>
      <c r="T428" s="49"/>
      <c r="U428" s="52" t="s">
        <v>462</v>
      </c>
      <c r="V428" s="52"/>
      <c r="W428" s="49"/>
      <c r="X428" s="49"/>
      <c r="Y428" s="52" t="s">
        <v>464</v>
      </c>
      <c r="Z428" s="49" t="s">
        <v>463</v>
      </c>
    </row>
    <row r="429" spans="1:26" s="56" customFormat="1" ht="143.25" customHeight="1" x14ac:dyDescent="0.25">
      <c r="A429" s="93">
        <v>31</v>
      </c>
      <c r="B429" s="99">
        <v>31</v>
      </c>
      <c r="C429" s="8" t="s">
        <v>511</v>
      </c>
      <c r="D429" s="8" t="s">
        <v>140</v>
      </c>
      <c r="E429" s="8">
        <v>1500</v>
      </c>
      <c r="F429" s="8">
        <v>1500</v>
      </c>
      <c r="G429" s="8">
        <v>0</v>
      </c>
      <c r="H429" s="8">
        <v>0</v>
      </c>
      <c r="I429" s="8">
        <v>0</v>
      </c>
      <c r="J429" s="8">
        <v>0</v>
      </c>
      <c r="K429" s="8">
        <v>0</v>
      </c>
      <c r="L429" s="8">
        <v>0</v>
      </c>
      <c r="M429" s="8">
        <v>0</v>
      </c>
      <c r="N429" s="8">
        <v>0</v>
      </c>
      <c r="O429" s="8">
        <v>0</v>
      </c>
      <c r="P429" s="8">
        <v>0</v>
      </c>
      <c r="Q429" s="8">
        <v>95</v>
      </c>
      <c r="R429" s="8">
        <v>0</v>
      </c>
      <c r="S429" s="8" t="s">
        <v>458</v>
      </c>
      <c r="T429" s="8"/>
      <c r="U429" s="8" t="s">
        <v>460</v>
      </c>
      <c r="V429" s="8" t="s">
        <v>459</v>
      </c>
      <c r="W429" s="8"/>
      <c r="X429" s="8"/>
      <c r="Y429" s="8"/>
      <c r="Z429" s="8" t="s">
        <v>463</v>
      </c>
    </row>
    <row r="430" spans="1:26" s="56" customFormat="1" ht="143.25" customHeight="1" x14ac:dyDescent="0.25">
      <c r="A430" s="93">
        <v>32</v>
      </c>
      <c r="B430" s="99">
        <v>32</v>
      </c>
      <c r="C430" s="8" t="s">
        <v>553</v>
      </c>
      <c r="D430" s="8"/>
      <c r="E430" s="8"/>
      <c r="F430" s="8"/>
      <c r="G430" s="8"/>
      <c r="H430" s="8"/>
      <c r="I430" s="8"/>
      <c r="J430" s="8"/>
      <c r="K430" s="8"/>
      <c r="L430" s="8"/>
      <c r="M430" s="8"/>
      <c r="N430" s="8"/>
      <c r="O430" s="8"/>
      <c r="P430" s="8"/>
      <c r="Q430" s="8"/>
      <c r="R430" s="8"/>
      <c r="S430" s="8"/>
      <c r="T430" s="8"/>
      <c r="U430" s="8"/>
      <c r="V430" s="8"/>
      <c r="W430" s="8"/>
      <c r="X430" s="8"/>
      <c r="Y430" s="8"/>
      <c r="Z430" s="8">
        <v>45932</v>
      </c>
    </row>
    <row r="431" spans="1:26" s="56" customFormat="1" ht="143.25" customHeight="1" x14ac:dyDescent="0.25">
      <c r="A431" s="192">
        <v>33</v>
      </c>
      <c r="B431" s="99">
        <v>33</v>
      </c>
      <c r="C431" s="191" t="s">
        <v>558</v>
      </c>
      <c r="D431" s="191" t="s">
        <v>547</v>
      </c>
      <c r="E431" s="8">
        <v>1500</v>
      </c>
      <c r="F431" s="8"/>
      <c r="G431" s="8">
        <v>1500</v>
      </c>
      <c r="H431" s="8"/>
      <c r="I431" s="8"/>
      <c r="J431" s="8"/>
      <c r="K431" s="8"/>
      <c r="L431" s="8"/>
      <c r="M431" s="8"/>
      <c r="N431" s="8"/>
      <c r="O431" s="8"/>
      <c r="P431" s="8"/>
      <c r="Q431" s="8">
        <v>30</v>
      </c>
      <c r="R431" s="8"/>
      <c r="S431" s="8" t="s">
        <v>548</v>
      </c>
      <c r="T431" s="7"/>
      <c r="U431" s="7"/>
      <c r="V431" s="10"/>
      <c r="W431" s="7"/>
      <c r="X431" s="8"/>
      <c r="Y431" s="8"/>
      <c r="Z431" s="8" t="s">
        <v>552</v>
      </c>
    </row>
    <row r="432" spans="1:26" s="201" customFormat="1" ht="143.25" customHeight="1" x14ac:dyDescent="0.25">
      <c r="A432" s="206">
        <v>34</v>
      </c>
      <c r="B432" s="205">
        <v>34</v>
      </c>
      <c r="C432" s="202" t="s">
        <v>559</v>
      </c>
      <c r="D432" s="202" t="s">
        <v>140</v>
      </c>
      <c r="E432" s="202">
        <v>16600</v>
      </c>
      <c r="F432" s="202">
        <v>0</v>
      </c>
      <c r="G432" s="202">
        <v>16600</v>
      </c>
      <c r="H432" s="202">
        <v>0</v>
      </c>
      <c r="I432" s="202">
        <v>0</v>
      </c>
      <c r="J432" s="202">
        <v>0</v>
      </c>
      <c r="K432" s="202">
        <v>0</v>
      </c>
      <c r="L432" s="202">
        <v>0</v>
      </c>
      <c r="M432" s="202">
        <v>0</v>
      </c>
      <c r="N432" s="202">
        <v>0</v>
      </c>
      <c r="O432" s="202">
        <v>0</v>
      </c>
      <c r="P432" s="202">
        <v>0</v>
      </c>
      <c r="Q432" s="202">
        <v>60</v>
      </c>
      <c r="R432" s="203">
        <v>0</v>
      </c>
      <c r="S432" s="202" t="s">
        <v>281</v>
      </c>
      <c r="T432" s="203"/>
      <c r="U432" s="202" t="s">
        <v>560</v>
      </c>
      <c r="V432" s="200"/>
      <c r="W432" s="198"/>
      <c r="X432" s="199"/>
      <c r="Y432" s="199"/>
      <c r="Z432" s="199"/>
    </row>
    <row r="433" spans="1:74" s="201" customFormat="1" ht="143.25" customHeight="1" x14ac:dyDescent="0.25">
      <c r="A433" s="206">
        <v>35</v>
      </c>
      <c r="B433" s="205">
        <v>35</v>
      </c>
      <c r="C433" s="202" t="s">
        <v>561</v>
      </c>
      <c r="D433" s="202" t="s">
        <v>143</v>
      </c>
      <c r="E433" s="202">
        <v>10000</v>
      </c>
      <c r="F433" s="202">
        <v>0</v>
      </c>
      <c r="G433" s="202">
        <v>10000</v>
      </c>
      <c r="H433" s="202">
        <v>0</v>
      </c>
      <c r="I433" s="202">
        <v>0</v>
      </c>
      <c r="J433" s="202">
        <v>0</v>
      </c>
      <c r="K433" s="202">
        <v>0</v>
      </c>
      <c r="L433" s="202">
        <v>0</v>
      </c>
      <c r="M433" s="202">
        <v>0</v>
      </c>
      <c r="N433" s="202">
        <v>0</v>
      </c>
      <c r="O433" s="202">
        <v>0</v>
      </c>
      <c r="P433" s="202">
        <v>0</v>
      </c>
      <c r="Q433" s="202">
        <v>226</v>
      </c>
      <c r="R433" s="202">
        <v>0</v>
      </c>
      <c r="S433" s="202" t="s">
        <v>562</v>
      </c>
      <c r="T433" s="202"/>
      <c r="U433" s="202" t="s">
        <v>563</v>
      </c>
      <c r="V433" s="200"/>
      <c r="W433" s="198"/>
      <c r="X433" s="199"/>
      <c r="Y433" s="199"/>
      <c r="Z433" s="199"/>
    </row>
    <row r="434" spans="1:74" s="201" customFormat="1" ht="143.25" customHeight="1" x14ac:dyDescent="0.25">
      <c r="A434" s="206">
        <v>36</v>
      </c>
      <c r="B434" s="205">
        <v>36</v>
      </c>
      <c r="C434" s="202" t="s">
        <v>564</v>
      </c>
      <c r="D434" s="202" t="s">
        <v>140</v>
      </c>
      <c r="E434" s="202">
        <v>12000</v>
      </c>
      <c r="F434" s="202">
        <v>0</v>
      </c>
      <c r="G434" s="202">
        <v>12000</v>
      </c>
      <c r="H434" s="202">
        <v>0</v>
      </c>
      <c r="I434" s="202">
        <v>0</v>
      </c>
      <c r="J434" s="202">
        <v>0</v>
      </c>
      <c r="K434" s="202">
        <v>0</v>
      </c>
      <c r="L434" s="202">
        <v>0</v>
      </c>
      <c r="M434" s="202">
        <v>0</v>
      </c>
      <c r="N434" s="202">
        <v>0</v>
      </c>
      <c r="O434" s="202">
        <v>0</v>
      </c>
      <c r="P434" s="202">
        <v>0</v>
      </c>
      <c r="Q434" s="202">
        <v>120</v>
      </c>
      <c r="R434" s="202">
        <v>0</v>
      </c>
      <c r="S434" s="202" t="s">
        <v>131</v>
      </c>
      <c r="T434" s="202"/>
      <c r="U434" s="202" t="s">
        <v>565</v>
      </c>
      <c r="V434" s="200"/>
      <c r="W434" s="198"/>
      <c r="X434" s="199"/>
      <c r="Y434" s="199"/>
      <c r="Z434" s="199"/>
    </row>
    <row r="435" spans="1:74" s="201" customFormat="1" ht="143.25" customHeight="1" x14ac:dyDescent="0.25">
      <c r="A435" s="206">
        <v>37</v>
      </c>
      <c r="B435" s="205">
        <v>37</v>
      </c>
      <c r="C435" s="202" t="s">
        <v>566</v>
      </c>
      <c r="D435" s="202" t="s">
        <v>145</v>
      </c>
      <c r="E435" s="202">
        <v>10500</v>
      </c>
      <c r="F435" s="202">
        <v>0</v>
      </c>
      <c r="G435" s="202">
        <v>10.5</v>
      </c>
      <c r="H435" s="202">
        <v>0</v>
      </c>
      <c r="I435" s="202">
        <v>0</v>
      </c>
      <c r="J435" s="202">
        <v>0</v>
      </c>
      <c r="K435" s="202">
        <v>0</v>
      </c>
      <c r="L435" s="202">
        <v>0</v>
      </c>
      <c r="M435" s="202">
        <v>0</v>
      </c>
      <c r="N435" s="202">
        <v>0</v>
      </c>
      <c r="O435" s="202">
        <v>0</v>
      </c>
      <c r="P435" s="202">
        <v>0</v>
      </c>
      <c r="Q435" s="202">
        <v>1</v>
      </c>
      <c r="R435" s="202">
        <v>0</v>
      </c>
      <c r="S435" s="202" t="s">
        <v>562</v>
      </c>
      <c r="T435" s="202"/>
      <c r="U435" s="202" t="s">
        <v>567</v>
      </c>
      <c r="V435" s="200"/>
      <c r="W435" s="198"/>
      <c r="X435" s="199"/>
      <c r="Y435" s="199"/>
      <c r="Z435" s="199"/>
    </row>
    <row r="436" spans="1:74" s="201" customFormat="1" ht="143.25" customHeight="1" x14ac:dyDescent="0.25">
      <c r="A436" s="206">
        <v>38</v>
      </c>
      <c r="B436" s="205">
        <v>38</v>
      </c>
      <c r="C436" s="202" t="s">
        <v>568</v>
      </c>
      <c r="D436" s="202" t="s">
        <v>569</v>
      </c>
      <c r="E436" s="202">
        <v>46000</v>
      </c>
      <c r="F436" s="202">
        <v>0</v>
      </c>
      <c r="G436" s="202">
        <v>46000</v>
      </c>
      <c r="H436" s="202">
        <v>0</v>
      </c>
      <c r="I436" s="202">
        <v>0</v>
      </c>
      <c r="J436" s="202">
        <v>0</v>
      </c>
      <c r="K436" s="202">
        <v>0</v>
      </c>
      <c r="L436" s="202">
        <v>0</v>
      </c>
      <c r="M436" s="202">
        <v>0</v>
      </c>
      <c r="N436" s="202">
        <v>0</v>
      </c>
      <c r="O436" s="202">
        <v>0</v>
      </c>
      <c r="P436" s="202">
        <v>0</v>
      </c>
      <c r="Q436" s="202">
        <v>120</v>
      </c>
      <c r="R436" s="202">
        <v>0</v>
      </c>
      <c r="S436" s="202" t="s">
        <v>130</v>
      </c>
      <c r="T436" s="202"/>
      <c r="U436" s="202" t="s">
        <v>570</v>
      </c>
      <c r="V436" s="200"/>
      <c r="W436" s="198"/>
      <c r="X436" s="199"/>
      <c r="Y436" s="199"/>
      <c r="Z436" s="199"/>
    </row>
    <row r="437" spans="1:74" s="201" customFormat="1" ht="143.25" customHeight="1" x14ac:dyDescent="0.25">
      <c r="A437" s="214">
        <v>39</v>
      </c>
      <c r="B437" s="212">
        <v>39</v>
      </c>
      <c r="C437" s="211" t="s">
        <v>571</v>
      </c>
      <c r="D437" s="208" t="s">
        <v>146</v>
      </c>
      <c r="E437" s="208">
        <v>2000</v>
      </c>
      <c r="F437" s="208">
        <v>0</v>
      </c>
      <c r="G437" s="208">
        <v>0</v>
      </c>
      <c r="H437" s="208">
        <v>0</v>
      </c>
      <c r="I437" s="208">
        <v>0</v>
      </c>
      <c r="J437" s="208">
        <v>0</v>
      </c>
      <c r="K437" s="208">
        <v>0</v>
      </c>
      <c r="L437" s="208">
        <v>0</v>
      </c>
      <c r="M437" s="208">
        <v>0</v>
      </c>
      <c r="N437" s="208">
        <v>0</v>
      </c>
      <c r="O437" s="208">
        <v>0</v>
      </c>
      <c r="P437" s="208">
        <v>0</v>
      </c>
      <c r="Q437" s="208">
        <v>185</v>
      </c>
      <c r="R437" s="208">
        <v>0</v>
      </c>
      <c r="S437" s="208" t="s">
        <v>153</v>
      </c>
      <c r="T437" s="208"/>
      <c r="U437" s="211" t="s">
        <v>572</v>
      </c>
      <c r="V437" s="210"/>
      <c r="W437" s="209"/>
      <c r="X437" s="209"/>
      <c r="Y437" s="209"/>
      <c r="Z437" s="208" t="s">
        <v>209</v>
      </c>
      <c r="AA437" s="204"/>
      <c r="AB437" s="204"/>
      <c r="AC437" s="204"/>
      <c r="AD437" s="204"/>
      <c r="AE437" s="204"/>
      <c r="AF437" s="204"/>
      <c r="AG437" s="204"/>
      <c r="AH437" s="204"/>
      <c r="AI437" s="204"/>
      <c r="AJ437" s="204"/>
      <c r="AK437" s="204"/>
      <c r="AL437" s="204"/>
      <c r="AM437" s="204"/>
      <c r="AN437" s="204"/>
      <c r="AO437" s="204"/>
      <c r="AP437" s="204"/>
      <c r="AQ437" s="204"/>
      <c r="AR437" s="204"/>
      <c r="AS437" s="204"/>
      <c r="AT437" s="204"/>
      <c r="AU437" s="204"/>
      <c r="AV437" s="204"/>
      <c r="AW437" s="204"/>
      <c r="AX437" s="204"/>
      <c r="AY437" s="204"/>
      <c r="AZ437" s="204"/>
      <c r="BA437" s="204"/>
      <c r="BB437" s="204"/>
      <c r="BC437" s="204"/>
      <c r="BD437" s="204"/>
      <c r="BE437" s="204"/>
      <c r="BF437" s="204"/>
      <c r="BG437" s="204"/>
      <c r="BH437" s="204"/>
      <c r="BI437" s="204"/>
      <c r="BJ437" s="204"/>
      <c r="BK437" s="204"/>
      <c r="BL437" s="204"/>
      <c r="BM437" s="204"/>
      <c r="BN437" s="204"/>
      <c r="BO437" s="204"/>
      <c r="BP437" s="204"/>
      <c r="BQ437" s="204"/>
      <c r="BR437" s="204"/>
      <c r="BS437" s="204"/>
      <c r="BT437" s="204"/>
      <c r="BU437" s="204"/>
      <c r="BV437" s="204"/>
    </row>
    <row r="438" spans="1:74" s="201" customFormat="1" ht="143.25" customHeight="1" x14ac:dyDescent="0.25">
      <c r="A438" s="214">
        <v>40</v>
      </c>
      <c r="B438" s="212">
        <v>40</v>
      </c>
      <c r="C438" s="211" t="s">
        <v>573</v>
      </c>
      <c r="D438" s="208" t="s">
        <v>145</v>
      </c>
      <c r="E438" s="208">
        <v>6</v>
      </c>
      <c r="F438" s="208">
        <v>0</v>
      </c>
      <c r="G438" s="208">
        <v>0</v>
      </c>
      <c r="H438" s="208">
        <v>0</v>
      </c>
      <c r="I438" s="208">
        <v>0</v>
      </c>
      <c r="J438" s="208">
        <v>0</v>
      </c>
      <c r="K438" s="208">
        <v>0</v>
      </c>
      <c r="L438" s="208">
        <v>0</v>
      </c>
      <c r="M438" s="208">
        <v>0</v>
      </c>
      <c r="N438" s="208">
        <v>0</v>
      </c>
      <c r="O438" s="208">
        <v>0</v>
      </c>
      <c r="P438" s="208">
        <v>0</v>
      </c>
      <c r="Q438" s="208">
        <v>1500</v>
      </c>
      <c r="R438" s="208">
        <v>0</v>
      </c>
      <c r="S438" s="208" t="s">
        <v>574</v>
      </c>
      <c r="T438" s="208"/>
      <c r="U438" s="211" t="s">
        <v>575</v>
      </c>
      <c r="V438" s="208"/>
      <c r="W438" s="208"/>
      <c r="X438" s="208"/>
      <c r="Y438" s="208"/>
      <c r="Z438" s="208" t="s">
        <v>209</v>
      </c>
      <c r="AA438" s="204"/>
      <c r="AB438" s="204"/>
      <c r="AC438" s="204"/>
      <c r="AD438" s="204"/>
      <c r="AE438" s="204"/>
      <c r="AF438" s="204"/>
      <c r="AG438" s="204"/>
      <c r="AH438" s="204"/>
      <c r="AI438" s="204"/>
      <c r="AJ438" s="204"/>
      <c r="AK438" s="204"/>
      <c r="AL438" s="204"/>
      <c r="AM438" s="204"/>
      <c r="AN438" s="204"/>
      <c r="AO438" s="204"/>
      <c r="AP438" s="204"/>
      <c r="AQ438" s="204"/>
      <c r="AR438" s="204"/>
      <c r="AS438" s="204"/>
      <c r="AT438" s="204"/>
      <c r="AU438" s="204"/>
      <c r="AV438" s="204"/>
      <c r="AW438" s="204"/>
      <c r="AX438" s="204"/>
      <c r="AY438" s="204"/>
      <c r="AZ438" s="204"/>
      <c r="BA438" s="204"/>
      <c r="BB438" s="204"/>
      <c r="BC438" s="204"/>
      <c r="BD438" s="204"/>
      <c r="BE438" s="204"/>
      <c r="BF438" s="204"/>
      <c r="BG438" s="204"/>
      <c r="BH438" s="204"/>
      <c r="BI438" s="204"/>
      <c r="BJ438" s="204"/>
      <c r="BK438" s="204"/>
      <c r="BL438" s="204"/>
      <c r="BM438" s="204"/>
      <c r="BN438" s="204"/>
      <c r="BO438" s="204"/>
      <c r="BP438" s="204"/>
      <c r="BQ438" s="204"/>
      <c r="BR438" s="204"/>
      <c r="BS438" s="204"/>
      <c r="BT438" s="204"/>
      <c r="BU438" s="204"/>
      <c r="BV438" s="204"/>
    </row>
    <row r="439" spans="1:74" s="201" customFormat="1" ht="143.25" customHeight="1" x14ac:dyDescent="0.25">
      <c r="A439" s="214">
        <v>41</v>
      </c>
      <c r="B439" s="213">
        <v>41</v>
      </c>
      <c r="C439" s="211" t="s">
        <v>576</v>
      </c>
      <c r="D439" s="211" t="s">
        <v>145</v>
      </c>
      <c r="E439" s="211">
        <v>7200</v>
      </c>
      <c r="F439" s="211">
        <v>0</v>
      </c>
      <c r="G439" s="211">
        <v>7200</v>
      </c>
      <c r="H439" s="211">
        <v>0</v>
      </c>
      <c r="I439" s="211">
        <v>0</v>
      </c>
      <c r="J439" s="211">
        <v>0</v>
      </c>
      <c r="K439" s="211">
        <v>0</v>
      </c>
      <c r="L439" s="211">
        <v>0</v>
      </c>
      <c r="M439" s="211">
        <v>0</v>
      </c>
      <c r="N439" s="211">
        <v>0</v>
      </c>
      <c r="O439" s="211">
        <v>0</v>
      </c>
      <c r="P439" s="211">
        <v>0</v>
      </c>
      <c r="Q439" s="211">
        <v>200</v>
      </c>
      <c r="R439" s="211">
        <v>0</v>
      </c>
      <c r="S439" s="211" t="s">
        <v>577</v>
      </c>
      <c r="T439" s="211"/>
      <c r="U439" s="211" t="s">
        <v>578</v>
      </c>
      <c r="V439" s="211"/>
      <c r="W439" s="211"/>
      <c r="X439" s="211"/>
      <c r="Y439" s="211"/>
      <c r="Z439" s="211" t="s">
        <v>209</v>
      </c>
      <c r="AA439" s="204"/>
      <c r="AB439" s="204"/>
      <c r="AC439" s="204"/>
      <c r="AD439" s="204"/>
      <c r="AE439" s="204"/>
      <c r="AF439" s="204"/>
      <c r="AG439" s="204"/>
      <c r="AH439" s="204"/>
      <c r="AI439" s="204"/>
      <c r="AJ439" s="204"/>
      <c r="AK439" s="204"/>
      <c r="AL439" s="204"/>
      <c r="AM439" s="204"/>
      <c r="AN439" s="204"/>
      <c r="AO439" s="204"/>
      <c r="AP439" s="204"/>
      <c r="AQ439" s="204"/>
      <c r="AR439" s="204"/>
      <c r="AS439" s="204"/>
      <c r="AT439" s="204"/>
      <c r="AU439" s="204"/>
      <c r="AV439" s="204"/>
      <c r="AW439" s="204"/>
      <c r="AX439" s="204"/>
      <c r="AY439" s="204"/>
      <c r="AZ439" s="204"/>
      <c r="BA439" s="204"/>
      <c r="BB439" s="204"/>
      <c r="BC439" s="204"/>
      <c r="BD439" s="204"/>
      <c r="BE439" s="204"/>
      <c r="BF439" s="204"/>
      <c r="BG439" s="204"/>
      <c r="BH439" s="204"/>
      <c r="BI439" s="204"/>
      <c r="BJ439" s="204"/>
      <c r="BK439" s="204"/>
      <c r="BL439" s="204"/>
      <c r="BM439" s="204"/>
      <c r="BN439" s="204"/>
      <c r="BO439" s="204"/>
      <c r="BP439" s="204"/>
      <c r="BQ439" s="204"/>
      <c r="BR439" s="204"/>
      <c r="BS439" s="204"/>
      <c r="BT439" s="204"/>
      <c r="BU439" s="204"/>
      <c r="BV439" s="204"/>
    </row>
    <row r="440" spans="1:74" s="201" customFormat="1" ht="143.25" customHeight="1" x14ac:dyDescent="0.25">
      <c r="A440" s="214">
        <v>42</v>
      </c>
      <c r="B440" s="213">
        <v>42</v>
      </c>
      <c r="C440" s="211" t="s">
        <v>579</v>
      </c>
      <c r="D440" s="211" t="s">
        <v>145</v>
      </c>
      <c r="E440" s="211">
        <v>12500</v>
      </c>
      <c r="F440" s="211">
        <v>0</v>
      </c>
      <c r="G440" s="211">
        <v>12500</v>
      </c>
      <c r="H440" s="211">
        <v>0</v>
      </c>
      <c r="I440" s="211">
        <v>0</v>
      </c>
      <c r="J440" s="211">
        <v>0</v>
      </c>
      <c r="K440" s="211">
        <v>0</v>
      </c>
      <c r="L440" s="211">
        <v>0</v>
      </c>
      <c r="M440" s="211">
        <v>0</v>
      </c>
      <c r="N440" s="211">
        <v>0</v>
      </c>
      <c r="O440" s="211">
        <v>0</v>
      </c>
      <c r="P440" s="211">
        <v>0</v>
      </c>
      <c r="Q440" s="211">
        <v>350</v>
      </c>
      <c r="R440" s="211">
        <v>0</v>
      </c>
      <c r="S440" s="211" t="s">
        <v>577</v>
      </c>
      <c r="T440" s="211"/>
      <c r="U440" s="211" t="s">
        <v>580</v>
      </c>
      <c r="V440" s="211"/>
      <c r="W440" s="211"/>
      <c r="X440" s="211"/>
      <c r="Y440" s="211"/>
      <c r="Z440" s="211" t="s">
        <v>209</v>
      </c>
      <c r="AA440" s="204"/>
      <c r="AB440" s="204"/>
      <c r="AC440" s="204"/>
      <c r="AD440" s="204"/>
      <c r="AE440" s="204"/>
      <c r="AF440" s="204"/>
      <c r="AG440" s="204"/>
      <c r="AH440" s="204"/>
      <c r="AI440" s="204"/>
      <c r="AJ440" s="204"/>
      <c r="AK440" s="204"/>
      <c r="AL440" s="204"/>
      <c r="AM440" s="204"/>
      <c r="AN440" s="204"/>
      <c r="AO440" s="204"/>
      <c r="AP440" s="204"/>
      <c r="AQ440" s="204"/>
      <c r="AR440" s="204"/>
      <c r="AS440" s="204"/>
      <c r="AT440" s="204"/>
      <c r="AU440" s="204"/>
      <c r="AV440" s="204"/>
      <c r="AW440" s="204"/>
      <c r="AX440" s="204"/>
      <c r="AY440" s="204"/>
      <c r="AZ440" s="204"/>
      <c r="BA440" s="204"/>
      <c r="BB440" s="204"/>
      <c r="BC440" s="204"/>
      <c r="BD440" s="204"/>
      <c r="BE440" s="204"/>
      <c r="BF440" s="204"/>
      <c r="BG440" s="204"/>
      <c r="BH440" s="204"/>
      <c r="BI440" s="204"/>
      <c r="BJ440" s="204"/>
      <c r="BK440" s="204"/>
      <c r="BL440" s="204"/>
      <c r="BM440" s="204"/>
      <c r="BN440" s="204"/>
      <c r="BO440" s="204"/>
      <c r="BP440" s="204"/>
      <c r="BQ440" s="204"/>
      <c r="BR440" s="204"/>
      <c r="BS440" s="204"/>
      <c r="BT440" s="204"/>
      <c r="BU440" s="204"/>
      <c r="BV440" s="204"/>
    </row>
    <row r="441" spans="1:74" s="201" customFormat="1" ht="143.25" customHeight="1" x14ac:dyDescent="0.25">
      <c r="A441" s="214">
        <v>43</v>
      </c>
      <c r="B441" s="213">
        <v>43</v>
      </c>
      <c r="C441" s="211" t="s">
        <v>581</v>
      </c>
      <c r="D441" s="211" t="s">
        <v>145</v>
      </c>
      <c r="E441" s="211">
        <v>6300</v>
      </c>
      <c r="F441" s="211">
        <v>0</v>
      </c>
      <c r="G441" s="211">
        <v>6300</v>
      </c>
      <c r="H441" s="211">
        <v>0</v>
      </c>
      <c r="I441" s="211">
        <v>0</v>
      </c>
      <c r="J441" s="211">
        <v>0</v>
      </c>
      <c r="K441" s="211">
        <v>0</v>
      </c>
      <c r="L441" s="211">
        <v>0</v>
      </c>
      <c r="M441" s="211">
        <v>0</v>
      </c>
      <c r="N441" s="211">
        <v>0</v>
      </c>
      <c r="O441" s="211">
        <v>0</v>
      </c>
      <c r="P441" s="211">
        <v>0</v>
      </c>
      <c r="Q441" s="211">
        <v>150</v>
      </c>
      <c r="R441" s="211">
        <v>0</v>
      </c>
      <c r="S441" s="211" t="s">
        <v>577</v>
      </c>
      <c r="T441" s="211"/>
      <c r="U441" s="211" t="s">
        <v>582</v>
      </c>
      <c r="V441" s="211"/>
      <c r="W441" s="211"/>
      <c r="X441" s="211"/>
      <c r="Y441" s="211"/>
      <c r="Z441" s="211" t="s">
        <v>162</v>
      </c>
      <c r="AA441" s="204"/>
      <c r="AB441" s="204"/>
      <c r="AC441" s="204"/>
      <c r="AD441" s="204"/>
      <c r="AE441" s="204"/>
      <c r="AF441" s="204"/>
      <c r="AG441" s="204"/>
      <c r="AH441" s="204"/>
      <c r="AI441" s="204"/>
      <c r="AJ441" s="204"/>
      <c r="AK441" s="204"/>
      <c r="AL441" s="204"/>
      <c r="AM441" s="204"/>
      <c r="AN441" s="204"/>
      <c r="AO441" s="204"/>
      <c r="AP441" s="204"/>
      <c r="AQ441" s="204"/>
      <c r="AR441" s="204"/>
      <c r="AS441" s="204"/>
      <c r="AT441" s="204"/>
      <c r="AU441" s="204"/>
      <c r="AV441" s="204"/>
      <c r="AW441" s="204"/>
      <c r="AX441" s="204"/>
      <c r="AY441" s="204"/>
      <c r="AZ441" s="204"/>
      <c r="BA441" s="204"/>
      <c r="BB441" s="204"/>
      <c r="BC441" s="204"/>
      <c r="BD441" s="204"/>
      <c r="BE441" s="204"/>
      <c r="BF441" s="204"/>
      <c r="BG441" s="204"/>
      <c r="BH441" s="204"/>
      <c r="BI441" s="204"/>
      <c r="BJ441" s="204"/>
      <c r="BK441" s="204"/>
      <c r="BL441" s="204"/>
      <c r="BM441" s="204"/>
      <c r="BN441" s="204"/>
      <c r="BO441" s="204"/>
      <c r="BP441" s="204"/>
      <c r="BQ441" s="204"/>
      <c r="BR441" s="204"/>
      <c r="BS441" s="204"/>
      <c r="BT441" s="204"/>
      <c r="BU441" s="204"/>
      <c r="BV441" s="204"/>
    </row>
    <row r="442" spans="1:74" s="201" customFormat="1" ht="143.25" customHeight="1" x14ac:dyDescent="0.25">
      <c r="A442" s="214">
        <v>44</v>
      </c>
      <c r="B442" s="213">
        <v>44</v>
      </c>
      <c r="C442" s="211" t="s">
        <v>583</v>
      </c>
      <c r="D442" s="211" t="s">
        <v>145</v>
      </c>
      <c r="E442" s="211">
        <v>7600</v>
      </c>
      <c r="F442" s="211">
        <v>0</v>
      </c>
      <c r="G442" s="211">
        <v>7600</v>
      </c>
      <c r="H442" s="211">
        <v>0</v>
      </c>
      <c r="I442" s="211">
        <v>0</v>
      </c>
      <c r="J442" s="211">
        <v>0</v>
      </c>
      <c r="K442" s="211">
        <v>0</v>
      </c>
      <c r="L442" s="211">
        <v>0</v>
      </c>
      <c r="M442" s="211">
        <v>0</v>
      </c>
      <c r="N442" s="211">
        <v>0</v>
      </c>
      <c r="O442" s="211">
        <v>0</v>
      </c>
      <c r="P442" s="211">
        <v>0</v>
      </c>
      <c r="Q442" s="211">
        <v>300</v>
      </c>
      <c r="R442" s="211">
        <v>0</v>
      </c>
      <c r="S442" s="211" t="s">
        <v>584</v>
      </c>
      <c r="T442" s="211"/>
      <c r="U442" s="211" t="s">
        <v>585</v>
      </c>
      <c r="V442" s="211"/>
      <c r="W442" s="211"/>
      <c r="X442" s="211"/>
      <c r="Y442" s="211"/>
      <c r="Z442" s="211" t="s">
        <v>162</v>
      </c>
      <c r="AA442" s="204"/>
      <c r="AB442" s="204"/>
      <c r="AC442" s="204"/>
      <c r="AD442" s="204"/>
      <c r="AE442" s="204"/>
      <c r="AF442" s="204"/>
      <c r="AG442" s="204"/>
      <c r="AH442" s="204"/>
      <c r="AI442" s="204"/>
      <c r="AJ442" s="204"/>
      <c r="AK442" s="204"/>
      <c r="AL442" s="204"/>
      <c r="AM442" s="204"/>
      <c r="AN442" s="204"/>
      <c r="AO442" s="204"/>
      <c r="AP442" s="204"/>
      <c r="AQ442" s="204"/>
      <c r="AR442" s="204"/>
      <c r="AS442" s="204"/>
      <c r="AT442" s="204"/>
      <c r="AU442" s="204"/>
      <c r="AV442" s="204"/>
      <c r="AW442" s="204"/>
      <c r="AX442" s="204"/>
      <c r="AY442" s="204"/>
      <c r="AZ442" s="204"/>
      <c r="BA442" s="204"/>
      <c r="BB442" s="204"/>
      <c r="BC442" s="204"/>
      <c r="BD442" s="204"/>
      <c r="BE442" s="204"/>
      <c r="BF442" s="204"/>
      <c r="BG442" s="204"/>
      <c r="BH442" s="204"/>
      <c r="BI442" s="204"/>
      <c r="BJ442" s="204"/>
      <c r="BK442" s="204"/>
      <c r="BL442" s="204"/>
      <c r="BM442" s="204"/>
      <c r="BN442" s="204"/>
      <c r="BO442" s="204"/>
      <c r="BP442" s="204"/>
      <c r="BQ442" s="204"/>
      <c r="BR442" s="204"/>
      <c r="BS442" s="204"/>
      <c r="BT442" s="204"/>
      <c r="BU442" s="204"/>
      <c r="BV442" s="204"/>
    </row>
    <row r="443" spans="1:74" s="201" customFormat="1" ht="143.25" customHeight="1" x14ac:dyDescent="0.25">
      <c r="A443" s="214">
        <v>45</v>
      </c>
      <c r="B443" s="213">
        <v>45</v>
      </c>
      <c r="C443" s="211" t="s">
        <v>586</v>
      </c>
      <c r="D443" s="211" t="s">
        <v>145</v>
      </c>
      <c r="E443" s="211">
        <v>13898</v>
      </c>
      <c r="F443" s="211">
        <v>0</v>
      </c>
      <c r="G443" s="211">
        <v>13898</v>
      </c>
      <c r="H443" s="211">
        <v>0</v>
      </c>
      <c r="I443" s="211">
        <v>0</v>
      </c>
      <c r="J443" s="211">
        <v>0</v>
      </c>
      <c r="K443" s="211">
        <v>0</v>
      </c>
      <c r="L443" s="211">
        <v>0</v>
      </c>
      <c r="M443" s="211">
        <v>0</v>
      </c>
      <c r="N443" s="211">
        <v>0</v>
      </c>
      <c r="O443" s="211">
        <v>0</v>
      </c>
      <c r="P443" s="211">
        <v>0</v>
      </c>
      <c r="Q443" s="211">
        <v>350</v>
      </c>
      <c r="R443" s="211">
        <v>0</v>
      </c>
      <c r="S443" s="211" t="s">
        <v>587</v>
      </c>
      <c r="T443" s="211"/>
      <c r="U443" s="211" t="s">
        <v>588</v>
      </c>
      <c r="V443" s="211"/>
      <c r="W443" s="211"/>
      <c r="X443" s="211"/>
      <c r="Y443" s="211"/>
      <c r="Z443" s="211" t="s">
        <v>162</v>
      </c>
      <c r="AA443" s="204"/>
      <c r="AB443" s="204"/>
      <c r="AC443" s="204"/>
      <c r="AD443" s="204"/>
      <c r="AE443" s="204"/>
      <c r="AF443" s="204"/>
      <c r="AG443" s="204"/>
      <c r="AH443" s="204"/>
      <c r="AI443" s="204"/>
      <c r="AJ443" s="204"/>
      <c r="AK443" s="204"/>
      <c r="AL443" s="204"/>
      <c r="AM443" s="204"/>
      <c r="AN443" s="204"/>
      <c r="AO443" s="204"/>
      <c r="AP443" s="204"/>
      <c r="AQ443" s="204"/>
      <c r="AR443" s="204"/>
      <c r="AS443" s="204"/>
      <c r="AT443" s="204"/>
      <c r="AU443" s="204"/>
      <c r="AV443" s="204"/>
      <c r="AW443" s="204"/>
      <c r="AX443" s="204"/>
      <c r="AY443" s="204"/>
      <c r="AZ443" s="204"/>
      <c r="BA443" s="204"/>
      <c r="BB443" s="204"/>
      <c r="BC443" s="204"/>
      <c r="BD443" s="204"/>
      <c r="BE443" s="204"/>
      <c r="BF443" s="204"/>
      <c r="BG443" s="204"/>
      <c r="BH443" s="204"/>
      <c r="BI443" s="204"/>
      <c r="BJ443" s="204"/>
      <c r="BK443" s="204"/>
      <c r="BL443" s="204"/>
      <c r="BM443" s="204"/>
      <c r="BN443" s="204"/>
      <c r="BO443" s="204"/>
      <c r="BP443" s="204"/>
      <c r="BQ443" s="204"/>
      <c r="BR443" s="204"/>
      <c r="BS443" s="204"/>
      <c r="BT443" s="204"/>
      <c r="BU443" s="204"/>
      <c r="BV443" s="204"/>
    </row>
    <row r="444" spans="1:74" s="201" customFormat="1" ht="143.25" customHeight="1" x14ac:dyDescent="0.25">
      <c r="A444" s="214">
        <v>46</v>
      </c>
      <c r="B444" s="213">
        <v>46</v>
      </c>
      <c r="C444" s="211" t="s">
        <v>589</v>
      </c>
      <c r="D444" s="211" t="s">
        <v>145</v>
      </c>
      <c r="E444" s="211">
        <v>12350</v>
      </c>
      <c r="F444" s="211">
        <v>0</v>
      </c>
      <c r="G444" s="211">
        <v>12350</v>
      </c>
      <c r="H444" s="211">
        <v>0</v>
      </c>
      <c r="I444" s="211">
        <v>0</v>
      </c>
      <c r="J444" s="211">
        <v>0</v>
      </c>
      <c r="K444" s="211">
        <v>0</v>
      </c>
      <c r="L444" s="211">
        <v>0</v>
      </c>
      <c r="M444" s="211">
        <v>0</v>
      </c>
      <c r="N444" s="211">
        <v>0</v>
      </c>
      <c r="O444" s="211">
        <v>0</v>
      </c>
      <c r="P444" s="211">
        <v>0</v>
      </c>
      <c r="Q444" s="211">
        <v>350</v>
      </c>
      <c r="R444" s="211">
        <v>0</v>
      </c>
      <c r="S444" s="211" t="s">
        <v>584</v>
      </c>
      <c r="T444" s="211"/>
      <c r="U444" s="211" t="s">
        <v>590</v>
      </c>
      <c r="V444" s="211"/>
      <c r="W444" s="211"/>
      <c r="X444" s="211"/>
      <c r="Y444" s="211"/>
      <c r="Z444" s="211" t="s">
        <v>162</v>
      </c>
      <c r="AA444" s="204"/>
      <c r="AB444" s="204"/>
      <c r="AC444" s="204"/>
      <c r="AD444" s="204"/>
      <c r="AE444" s="204"/>
      <c r="AF444" s="204"/>
      <c r="AG444" s="204"/>
      <c r="AH444" s="204"/>
      <c r="AI444" s="204"/>
      <c r="AJ444" s="204"/>
      <c r="AK444" s="204"/>
      <c r="AL444" s="204"/>
      <c r="AM444" s="204"/>
      <c r="AN444" s="204"/>
      <c r="AO444" s="204"/>
      <c r="AP444" s="204"/>
      <c r="AQ444" s="204"/>
      <c r="AR444" s="204"/>
      <c r="AS444" s="204"/>
      <c r="AT444" s="204"/>
      <c r="AU444" s="204"/>
      <c r="AV444" s="204"/>
      <c r="AW444" s="204"/>
      <c r="AX444" s="204"/>
      <c r="AY444" s="204"/>
      <c r="AZ444" s="204"/>
      <c r="BA444" s="204"/>
      <c r="BB444" s="204"/>
      <c r="BC444" s="204"/>
      <c r="BD444" s="204"/>
      <c r="BE444" s="204"/>
      <c r="BF444" s="204"/>
      <c r="BG444" s="204"/>
      <c r="BH444" s="204"/>
      <c r="BI444" s="204"/>
      <c r="BJ444" s="204"/>
      <c r="BK444" s="204"/>
      <c r="BL444" s="204"/>
      <c r="BM444" s="204"/>
      <c r="BN444" s="204"/>
      <c r="BO444" s="204"/>
      <c r="BP444" s="204"/>
      <c r="BQ444" s="204"/>
      <c r="BR444" s="204"/>
      <c r="BS444" s="204"/>
      <c r="BT444" s="204"/>
      <c r="BU444" s="204"/>
      <c r="BV444" s="204"/>
    </row>
    <row r="445" spans="1:74" s="201" customFormat="1" ht="143.25" customHeight="1" x14ac:dyDescent="0.25">
      <c r="A445" s="214">
        <v>47</v>
      </c>
      <c r="B445" s="213">
        <v>47</v>
      </c>
      <c r="C445" s="211" t="s">
        <v>591</v>
      </c>
      <c r="D445" s="211" t="s">
        <v>145</v>
      </c>
      <c r="E445" s="211">
        <v>6200</v>
      </c>
      <c r="F445" s="211">
        <v>0</v>
      </c>
      <c r="G445" s="211">
        <v>6200</v>
      </c>
      <c r="H445" s="211">
        <v>0</v>
      </c>
      <c r="I445" s="211">
        <v>0</v>
      </c>
      <c r="J445" s="211">
        <v>0</v>
      </c>
      <c r="K445" s="211">
        <v>0</v>
      </c>
      <c r="L445" s="211">
        <v>0</v>
      </c>
      <c r="M445" s="211">
        <v>0</v>
      </c>
      <c r="N445" s="211">
        <v>0</v>
      </c>
      <c r="O445" s="211">
        <v>0</v>
      </c>
      <c r="P445" s="211">
        <v>0</v>
      </c>
      <c r="Q445" s="211">
        <v>300</v>
      </c>
      <c r="R445" s="211">
        <v>0</v>
      </c>
      <c r="S445" s="211" t="s">
        <v>577</v>
      </c>
      <c r="T445" s="211"/>
      <c r="U445" s="211" t="s">
        <v>592</v>
      </c>
      <c r="V445" s="211"/>
      <c r="W445" s="211"/>
      <c r="X445" s="211"/>
      <c r="Y445" s="211"/>
      <c r="Z445" s="211" t="s">
        <v>162</v>
      </c>
      <c r="AA445" s="207"/>
      <c r="AB445" s="207"/>
      <c r="AC445" s="207"/>
      <c r="AD445" s="207"/>
      <c r="AE445" s="207"/>
      <c r="AF445" s="207"/>
      <c r="AG445" s="207"/>
      <c r="AH445" s="207"/>
      <c r="AI445" s="207"/>
      <c r="AJ445" s="207"/>
      <c r="AK445" s="207"/>
      <c r="AL445" s="207"/>
      <c r="AM445" s="207"/>
      <c r="AN445" s="207"/>
      <c r="AO445" s="207"/>
      <c r="AP445" s="207"/>
      <c r="AQ445" s="207"/>
      <c r="AR445" s="207"/>
      <c r="AS445" s="207"/>
      <c r="AT445" s="207"/>
      <c r="AU445" s="207"/>
      <c r="AV445" s="207"/>
      <c r="AW445" s="207"/>
      <c r="AX445" s="207"/>
      <c r="AY445" s="207"/>
      <c r="AZ445" s="207"/>
      <c r="BA445" s="207"/>
      <c r="BB445" s="207"/>
      <c r="BC445" s="207"/>
      <c r="BD445" s="207"/>
      <c r="BE445" s="207"/>
      <c r="BF445" s="207"/>
      <c r="BG445" s="207"/>
      <c r="BH445" s="207"/>
      <c r="BI445" s="207"/>
      <c r="BJ445" s="207"/>
      <c r="BK445" s="207"/>
      <c r="BL445" s="207"/>
      <c r="BM445" s="207"/>
      <c r="BN445" s="207"/>
      <c r="BO445" s="207"/>
      <c r="BP445" s="207"/>
      <c r="BQ445" s="207"/>
      <c r="BR445" s="207"/>
      <c r="BS445" s="207"/>
      <c r="BT445" s="207"/>
      <c r="BU445" s="207"/>
      <c r="BV445" s="207"/>
    </row>
    <row r="446" spans="1:74" s="201" customFormat="1" ht="143.25" customHeight="1" x14ac:dyDescent="0.25">
      <c r="A446" s="214">
        <v>48</v>
      </c>
      <c r="B446" s="213">
        <v>48</v>
      </c>
      <c r="C446" s="211" t="s">
        <v>593</v>
      </c>
      <c r="D446" s="211" t="s">
        <v>145</v>
      </c>
      <c r="E446" s="211">
        <v>7200</v>
      </c>
      <c r="F446" s="211">
        <v>0</v>
      </c>
      <c r="G446" s="211">
        <v>7200</v>
      </c>
      <c r="H446" s="211">
        <v>0</v>
      </c>
      <c r="I446" s="211">
        <v>0</v>
      </c>
      <c r="J446" s="211">
        <v>0</v>
      </c>
      <c r="K446" s="211">
        <v>0</v>
      </c>
      <c r="L446" s="211">
        <v>0</v>
      </c>
      <c r="M446" s="211">
        <v>0</v>
      </c>
      <c r="N446" s="211">
        <v>0</v>
      </c>
      <c r="O446" s="211">
        <v>0</v>
      </c>
      <c r="P446" s="211">
        <v>0</v>
      </c>
      <c r="Q446" s="211">
        <v>300</v>
      </c>
      <c r="R446" s="211">
        <v>0</v>
      </c>
      <c r="S446" s="211" t="s">
        <v>577</v>
      </c>
      <c r="T446" s="211"/>
      <c r="U446" s="211" t="s">
        <v>594</v>
      </c>
      <c r="V446" s="211"/>
      <c r="W446" s="211"/>
      <c r="X446" s="211"/>
      <c r="Y446" s="211"/>
      <c r="Z446" s="211" t="s">
        <v>162</v>
      </c>
      <c r="AA446" s="207"/>
      <c r="AB446" s="207"/>
      <c r="AC446" s="207"/>
      <c r="AD446" s="207"/>
      <c r="AE446" s="207"/>
      <c r="AF446" s="207"/>
      <c r="AG446" s="207"/>
      <c r="AH446" s="207"/>
      <c r="AI446" s="207"/>
      <c r="AJ446" s="207"/>
      <c r="AK446" s="207"/>
      <c r="AL446" s="207"/>
      <c r="AM446" s="207"/>
      <c r="AN446" s="207"/>
      <c r="AO446" s="207"/>
      <c r="AP446" s="207"/>
      <c r="AQ446" s="207"/>
      <c r="AR446" s="207"/>
      <c r="AS446" s="207"/>
      <c r="AT446" s="207"/>
      <c r="AU446" s="207"/>
      <c r="AV446" s="207"/>
      <c r="AW446" s="207"/>
      <c r="AX446" s="207"/>
      <c r="AY446" s="207"/>
      <c r="AZ446" s="207"/>
      <c r="BA446" s="207"/>
      <c r="BB446" s="207"/>
      <c r="BC446" s="207"/>
      <c r="BD446" s="207"/>
      <c r="BE446" s="207"/>
      <c r="BF446" s="207"/>
      <c r="BG446" s="207"/>
      <c r="BH446" s="207"/>
      <c r="BI446" s="207"/>
      <c r="BJ446" s="207"/>
      <c r="BK446" s="207"/>
      <c r="BL446" s="207"/>
      <c r="BM446" s="207"/>
      <c r="BN446" s="207"/>
      <c r="BO446" s="207"/>
      <c r="BP446" s="207"/>
      <c r="BQ446" s="207"/>
      <c r="BR446" s="207"/>
      <c r="BS446" s="207"/>
      <c r="BT446" s="207"/>
      <c r="BU446" s="207"/>
      <c r="BV446" s="207"/>
    </row>
    <row r="447" spans="1:74" s="201" customFormat="1" ht="143.25" customHeight="1" x14ac:dyDescent="0.25">
      <c r="A447" s="214">
        <v>49</v>
      </c>
      <c r="B447" s="213">
        <v>49</v>
      </c>
      <c r="C447" s="211" t="s">
        <v>595</v>
      </c>
      <c r="D447" s="211" t="s">
        <v>145</v>
      </c>
      <c r="E447" s="211">
        <v>12000</v>
      </c>
      <c r="F447" s="211">
        <v>0</v>
      </c>
      <c r="G447" s="211">
        <v>12000</v>
      </c>
      <c r="H447" s="211">
        <v>0</v>
      </c>
      <c r="I447" s="211">
        <v>0</v>
      </c>
      <c r="J447" s="211">
        <v>0</v>
      </c>
      <c r="K447" s="211">
        <v>0</v>
      </c>
      <c r="L447" s="211">
        <v>0</v>
      </c>
      <c r="M447" s="211">
        <v>0</v>
      </c>
      <c r="N447" s="211">
        <v>0</v>
      </c>
      <c r="O447" s="211">
        <v>0</v>
      </c>
      <c r="P447" s="211">
        <v>0</v>
      </c>
      <c r="Q447" s="211">
        <v>300</v>
      </c>
      <c r="R447" s="211">
        <v>0</v>
      </c>
      <c r="S447" s="211" t="s">
        <v>584</v>
      </c>
      <c r="T447" s="211"/>
      <c r="U447" s="211" t="s">
        <v>596</v>
      </c>
      <c r="V447" s="211"/>
      <c r="W447" s="211"/>
      <c r="X447" s="211"/>
      <c r="Y447" s="211"/>
      <c r="Z447" s="211" t="s">
        <v>162</v>
      </c>
      <c r="AA447" s="207"/>
      <c r="AB447" s="207"/>
      <c r="AC447" s="207"/>
      <c r="AD447" s="207"/>
      <c r="AE447" s="207"/>
      <c r="AF447" s="207"/>
      <c r="AG447" s="207"/>
      <c r="AH447" s="207"/>
      <c r="AI447" s="207"/>
      <c r="AJ447" s="207"/>
      <c r="AK447" s="207"/>
      <c r="AL447" s="207"/>
      <c r="AM447" s="207"/>
      <c r="AN447" s="207"/>
      <c r="AO447" s="207"/>
      <c r="AP447" s="207"/>
      <c r="AQ447" s="207"/>
      <c r="AR447" s="207"/>
      <c r="AS447" s="207"/>
      <c r="AT447" s="207"/>
      <c r="AU447" s="207"/>
      <c r="AV447" s="207"/>
      <c r="AW447" s="207"/>
      <c r="AX447" s="207"/>
      <c r="AY447" s="207"/>
      <c r="AZ447" s="207"/>
      <c r="BA447" s="207"/>
      <c r="BB447" s="207"/>
      <c r="BC447" s="207"/>
      <c r="BD447" s="207"/>
      <c r="BE447" s="207"/>
      <c r="BF447" s="207"/>
      <c r="BG447" s="207"/>
      <c r="BH447" s="207"/>
      <c r="BI447" s="207"/>
      <c r="BJ447" s="207"/>
      <c r="BK447" s="207"/>
      <c r="BL447" s="207"/>
      <c r="BM447" s="207"/>
      <c r="BN447" s="207"/>
      <c r="BO447" s="207"/>
      <c r="BP447" s="207"/>
      <c r="BQ447" s="207"/>
      <c r="BR447" s="207"/>
      <c r="BS447" s="207"/>
      <c r="BT447" s="207"/>
      <c r="BU447" s="207"/>
      <c r="BV447" s="207"/>
    </row>
    <row r="448" spans="1:74" s="56" customFormat="1" ht="33.75" customHeight="1" x14ac:dyDescent="0.25">
      <c r="A448" s="188" t="s">
        <v>306</v>
      </c>
      <c r="B448" s="189"/>
      <c r="C448" s="189"/>
      <c r="D448" s="190"/>
      <c r="E448" s="194">
        <f>SUM(E399:E447)</f>
        <v>306068.40000000002</v>
      </c>
      <c r="F448" s="208">
        <f t="shared" ref="F448:R448" si="8">SUM(F399:F447)</f>
        <v>78434.2</v>
      </c>
      <c r="G448" s="208">
        <f t="shared" si="8"/>
        <v>173476.5</v>
      </c>
      <c r="H448" s="208">
        <f t="shared" si="8"/>
        <v>0</v>
      </c>
      <c r="I448" s="208">
        <f t="shared" si="8"/>
        <v>0</v>
      </c>
      <c r="J448" s="208">
        <f t="shared" si="8"/>
        <v>4619</v>
      </c>
      <c r="K448" s="208">
        <f t="shared" si="8"/>
        <v>0</v>
      </c>
      <c r="L448" s="208">
        <f t="shared" si="8"/>
        <v>0</v>
      </c>
      <c r="M448" s="208">
        <f t="shared" si="8"/>
        <v>0</v>
      </c>
      <c r="N448" s="208">
        <f t="shared" si="8"/>
        <v>0</v>
      </c>
      <c r="O448" s="208">
        <f t="shared" si="8"/>
        <v>0</v>
      </c>
      <c r="P448" s="208">
        <f t="shared" si="8"/>
        <v>0</v>
      </c>
      <c r="Q448" s="208">
        <f t="shared" si="8"/>
        <v>12470</v>
      </c>
      <c r="R448" s="208">
        <f t="shared" si="8"/>
        <v>128</v>
      </c>
      <c r="S448" s="194">
        <f>SUM(S399:S419)</f>
        <v>0</v>
      </c>
      <c r="T448" s="194"/>
      <c r="U448" s="195"/>
      <c r="V448" s="52"/>
      <c r="W448" s="49"/>
      <c r="X448" s="49"/>
      <c r="Y448" s="49"/>
      <c r="Z448" s="49"/>
    </row>
    <row r="451" spans="1:21" x14ac:dyDescent="0.25">
      <c r="A451" s="197"/>
      <c r="B451" s="196"/>
      <c r="C451" s="118" t="s">
        <v>226</v>
      </c>
      <c r="D451" s="118"/>
      <c r="E451" s="118"/>
      <c r="F451" s="118"/>
      <c r="G451" s="193"/>
      <c r="H451" s="193"/>
      <c r="I451" s="193"/>
      <c r="J451" s="193"/>
      <c r="K451" s="193"/>
      <c r="L451" s="193"/>
      <c r="M451" s="193"/>
      <c r="N451" s="193"/>
      <c r="O451" s="193"/>
      <c r="P451" s="193"/>
      <c r="Q451" s="193"/>
      <c r="R451" s="193"/>
      <c r="S451" s="193"/>
      <c r="T451" s="193"/>
      <c r="U451" s="193"/>
    </row>
    <row r="453" spans="1:21" ht="63.75" customHeight="1" x14ac:dyDescent="0.25"/>
    <row r="455" spans="1:21" ht="54.75" customHeight="1" x14ac:dyDescent="0.25">
      <c r="E455" s="23">
        <f>E392+E376+E346+E262+E207+E123+E105+E77</f>
        <v>474947.22200000001</v>
      </c>
    </row>
  </sheetData>
  <mergeCells count="1001">
    <mergeCell ref="A1:Z1"/>
    <mergeCell ref="X63:X73"/>
    <mergeCell ref="Y63:Y73"/>
    <mergeCell ref="X352:X357"/>
    <mergeCell ref="Y111:Y121"/>
    <mergeCell ref="Y124:Y126"/>
    <mergeCell ref="Y129:Y134"/>
    <mergeCell ref="Y141:Y148"/>
    <mergeCell ref="Y151:Y161"/>
    <mergeCell ref="Y162:Y171"/>
    <mergeCell ref="Y172:Y180"/>
    <mergeCell ref="Y181:Y190"/>
    <mergeCell ref="Y194:Y205"/>
    <mergeCell ref="Y208:Y210"/>
    <mergeCell ref="Y213:Y221"/>
    <mergeCell ref="Y232:Y241"/>
    <mergeCell ref="Y242:Y251"/>
    <mergeCell ref="X111:X121"/>
    <mergeCell ref="X124:X126"/>
    <mergeCell ref="X129:X134"/>
    <mergeCell ref="X141:X148"/>
    <mergeCell ref="X151:X161"/>
    <mergeCell ref="X162:X171"/>
    <mergeCell ref="X172:X180"/>
    <mergeCell ref="X181:X190"/>
    <mergeCell ref="X194:X205"/>
    <mergeCell ref="X208:X210"/>
    <mergeCell ref="Y352:Y357"/>
    <mergeCell ref="X2:X4"/>
    <mergeCell ref="X9:X15"/>
    <mergeCell ref="X16:X24"/>
    <mergeCell ref="X268:X277"/>
    <mergeCell ref="X278:X288"/>
    <mergeCell ref="X290:X298"/>
    <mergeCell ref="X299:X310"/>
    <mergeCell ref="X311:X320"/>
    <mergeCell ref="X321:X331"/>
    <mergeCell ref="X213:X221"/>
    <mergeCell ref="X347:X349"/>
    <mergeCell ref="Y222:Y231"/>
    <mergeCell ref="B222:B231"/>
    <mergeCell ref="W78:W80"/>
    <mergeCell ref="W129:W134"/>
    <mergeCell ref="Q213:Q221"/>
    <mergeCell ref="Q79:Q80"/>
    <mergeCell ref="R79:R80"/>
    <mergeCell ref="R83:R92"/>
    <mergeCell ref="T83:T92"/>
    <mergeCell ref="S83:S92"/>
    <mergeCell ref="U83:U92"/>
    <mergeCell ref="V83:V92"/>
    <mergeCell ref="W83:W92"/>
    <mergeCell ref="E82:V82"/>
    <mergeCell ref="W111:W121"/>
    <mergeCell ref="L111:L121"/>
    <mergeCell ref="M111:M121"/>
    <mergeCell ref="O111:O121"/>
    <mergeCell ref="W95:W103"/>
    <mergeCell ref="C213:C221"/>
    <mergeCell ref="E213:E221"/>
    <mergeCell ref="F213:F221"/>
    <mergeCell ref="G213:G221"/>
    <mergeCell ref="X222:X231"/>
    <mergeCell ref="Y252:Y260"/>
    <mergeCell ref="Y263:Y265"/>
    <mergeCell ref="Y268:Y277"/>
    <mergeCell ref="Y278:Y288"/>
    <mergeCell ref="Y290:Y298"/>
    <mergeCell ref="Y299:Y310"/>
    <mergeCell ref="Y311:Y320"/>
    <mergeCell ref="Y321:Y331"/>
    <mergeCell ref="Y347:Y349"/>
    <mergeCell ref="Y366:Y375"/>
    <mergeCell ref="X366:X375"/>
    <mergeCell ref="L222:L231"/>
    <mergeCell ref="M222:M231"/>
    <mergeCell ref="N222:N231"/>
    <mergeCell ref="O222:O231"/>
    <mergeCell ref="P222:P231"/>
    <mergeCell ref="Q222:Q231"/>
    <mergeCell ref="R222:R231"/>
    <mergeCell ref="S222:S231"/>
    <mergeCell ref="T222:T231"/>
    <mergeCell ref="U222:U231"/>
    <mergeCell ref="T278:T288"/>
    <mergeCell ref="U278:U288"/>
    <mergeCell ref="V278:V288"/>
    <mergeCell ref="N278:N288"/>
    <mergeCell ref="O278:O288"/>
    <mergeCell ref="W242:W251"/>
    <mergeCell ref="W252:W260"/>
    <mergeCell ref="O366:O375"/>
    <mergeCell ref="S358:S365"/>
    <mergeCell ref="S366:S375"/>
    <mergeCell ref="R366:R375"/>
    <mergeCell ref="Q311:Q320"/>
    <mergeCell ref="M213:M221"/>
    <mergeCell ref="N213:N221"/>
    <mergeCell ref="O213:O221"/>
    <mergeCell ref="P213:P221"/>
    <mergeCell ref="X252:X260"/>
    <mergeCell ref="X263:X265"/>
    <mergeCell ref="X25:X33"/>
    <mergeCell ref="X34:X43"/>
    <mergeCell ref="X44:X52"/>
    <mergeCell ref="X53:X62"/>
    <mergeCell ref="X78:X80"/>
    <mergeCell ref="X83:X92"/>
    <mergeCell ref="X94:X104"/>
    <mergeCell ref="X106:X108"/>
    <mergeCell ref="Y2:Y4"/>
    <mergeCell ref="Y9:Y15"/>
    <mergeCell ref="Y16:Y24"/>
    <mergeCell ref="Y25:Y33"/>
    <mergeCell ref="Y34:Y43"/>
    <mergeCell ref="Y44:Y52"/>
    <mergeCell ref="Y53:Y62"/>
    <mergeCell ref="Y78:Y80"/>
    <mergeCell ref="Y83:Y92"/>
    <mergeCell ref="Y94:Y104"/>
    <mergeCell ref="Y106:Y108"/>
    <mergeCell ref="N25:N33"/>
    <mergeCell ref="W9:W15"/>
    <mergeCell ref="T16:T24"/>
    <mergeCell ref="W16:W24"/>
    <mergeCell ref="V16:V24"/>
    <mergeCell ref="V34:V43"/>
    <mergeCell ref="W34:W43"/>
    <mergeCell ref="Y394:Y396"/>
    <mergeCell ref="Z394:Z396"/>
    <mergeCell ref="D377:D380"/>
    <mergeCell ref="D382:D391"/>
    <mergeCell ref="A394:A396"/>
    <mergeCell ref="B394:B396"/>
    <mergeCell ref="C394:C396"/>
    <mergeCell ref="D394:D396"/>
    <mergeCell ref="S394:S396"/>
    <mergeCell ref="T394:T396"/>
    <mergeCell ref="U394:U396"/>
    <mergeCell ref="V394:V396"/>
    <mergeCell ref="E381:V381"/>
    <mergeCell ref="V377:V379"/>
    <mergeCell ref="W377:W379"/>
    <mergeCell ref="E378:J378"/>
    <mergeCell ref="W382:W391"/>
    <mergeCell ref="P382:P391"/>
    <mergeCell ref="Q382:Q391"/>
    <mergeCell ref="R382:R391"/>
    <mergeCell ref="T382:T391"/>
    <mergeCell ref="Q395:Q396"/>
    <mergeCell ref="X394:X396"/>
    <mergeCell ref="X377:X379"/>
    <mergeCell ref="X382:X391"/>
    <mergeCell ref="Y377:Y379"/>
    <mergeCell ref="Y382:Y391"/>
    <mergeCell ref="U382:U391"/>
    <mergeCell ref="C382:C391"/>
    <mergeCell ref="E382:E391"/>
    <mergeCell ref="H382:H391"/>
    <mergeCell ref="T377:T379"/>
    <mergeCell ref="U377:U379"/>
    <mergeCell ref="I382:I391"/>
    <mergeCell ref="S382:S391"/>
    <mergeCell ref="V382:V391"/>
    <mergeCell ref="W394:W396"/>
    <mergeCell ref="E395:J395"/>
    <mergeCell ref="A377:A379"/>
    <mergeCell ref="A263:A265"/>
    <mergeCell ref="A208:A210"/>
    <mergeCell ref="A124:A126"/>
    <mergeCell ref="A106:A108"/>
    <mergeCell ref="A78:A80"/>
    <mergeCell ref="A347:A349"/>
    <mergeCell ref="B111:B121"/>
    <mergeCell ref="C111:C121"/>
    <mergeCell ref="E111:E121"/>
    <mergeCell ref="F111:F121"/>
    <mergeCell ref="G111:G121"/>
    <mergeCell ref="I111:I121"/>
    <mergeCell ref="J111:J121"/>
    <mergeCell ref="K111:K121"/>
    <mergeCell ref="T78:T80"/>
    <mergeCell ref="U78:U80"/>
    <mergeCell ref="V78:V80"/>
    <mergeCell ref="B83:B92"/>
    <mergeCell ref="B106:B108"/>
    <mergeCell ref="C106:C108"/>
    <mergeCell ref="A222:A231"/>
    <mergeCell ref="U111:U121"/>
    <mergeCell ref="V111:V121"/>
    <mergeCell ref="U94:U104"/>
    <mergeCell ref="T94:T104"/>
    <mergeCell ref="A2:A4"/>
    <mergeCell ref="W2:W4"/>
    <mergeCell ref="E3:J3"/>
    <mergeCell ref="K3:P3"/>
    <mergeCell ref="Q3:Q4"/>
    <mergeCell ref="R3:R4"/>
    <mergeCell ref="B2:B4"/>
    <mergeCell ref="C2:C4"/>
    <mergeCell ref="E2:P2"/>
    <mergeCell ref="Q2:R2"/>
    <mergeCell ref="S2:S4"/>
    <mergeCell ref="T2:T4"/>
    <mergeCell ref="E6:V6"/>
    <mergeCell ref="U2:U4"/>
    <mergeCell ref="V2:V4"/>
    <mergeCell ref="D2:D4"/>
    <mergeCell ref="K9:K15"/>
    <mergeCell ref="E9:E15"/>
    <mergeCell ref="F9:F15"/>
    <mergeCell ref="G9:G15"/>
    <mergeCell ref="Q9:Q15"/>
    <mergeCell ref="B9:B15"/>
    <mergeCell ref="A9:A15"/>
    <mergeCell ref="R9:R15"/>
    <mergeCell ref="S9:S15"/>
    <mergeCell ref="C9:C15"/>
    <mergeCell ref="H9:H15"/>
    <mergeCell ref="I9:I15"/>
    <mergeCell ref="J9:J15"/>
    <mergeCell ref="T9:T15"/>
    <mergeCell ref="U9:U15"/>
    <mergeCell ref="V9:V15"/>
    <mergeCell ref="L9:L15"/>
    <mergeCell ref="M9:M15"/>
    <mergeCell ref="N9:N15"/>
    <mergeCell ref="O9:O15"/>
    <mergeCell ref="P9:P15"/>
    <mergeCell ref="D222:D231"/>
    <mergeCell ref="E222:E231"/>
    <mergeCell ref="F222:F231"/>
    <mergeCell ref="G222:G231"/>
    <mergeCell ref="H222:H231"/>
    <mergeCell ref="I222:I231"/>
    <mergeCell ref="J222:J231"/>
    <mergeCell ref="K222:K231"/>
    <mergeCell ref="B16:B24"/>
    <mergeCell ref="S25:S33"/>
    <mergeCell ref="E25:E33"/>
    <mergeCell ref="F25:F33"/>
    <mergeCell ref="G25:G33"/>
    <mergeCell ref="H25:H33"/>
    <mergeCell ref="Q16:Q24"/>
    <mergeCell ref="R16:R24"/>
    <mergeCell ref="I25:I33"/>
    <mergeCell ref="P16:P24"/>
    <mergeCell ref="J16:J24"/>
    <mergeCell ref="K16:K24"/>
    <mergeCell ref="L16:L24"/>
    <mergeCell ref="M16:M24"/>
    <mergeCell ref="N16:N24"/>
    <mergeCell ref="C25:C33"/>
    <mergeCell ref="B25:B33"/>
    <mergeCell ref="F16:F24"/>
    <mergeCell ref="G16:G24"/>
    <mergeCell ref="H16:H24"/>
    <mergeCell ref="O16:O24"/>
    <mergeCell ref="I16:I24"/>
    <mergeCell ref="V25:V33"/>
    <mergeCell ref="W25:W33"/>
    <mergeCell ref="O25:O33"/>
    <mergeCell ref="P25:P33"/>
    <mergeCell ref="Q25:Q33"/>
    <mergeCell ref="R25:R33"/>
    <mergeCell ref="T25:T33"/>
    <mergeCell ref="U25:U33"/>
    <mergeCell ref="M25:M33"/>
    <mergeCell ref="J25:J33"/>
    <mergeCell ref="K25:K33"/>
    <mergeCell ref="L25:L33"/>
    <mergeCell ref="S16:S24"/>
    <mergeCell ref="C16:C24"/>
    <mergeCell ref="E16:E24"/>
    <mergeCell ref="U16:U24"/>
    <mergeCell ref="P34:P43"/>
    <mergeCell ref="Q34:Q43"/>
    <mergeCell ref="R34:R43"/>
    <mergeCell ref="T34:T43"/>
    <mergeCell ref="U34:U43"/>
    <mergeCell ref="M34:M43"/>
    <mergeCell ref="N34:N43"/>
    <mergeCell ref="E34:E43"/>
    <mergeCell ref="F34:F43"/>
    <mergeCell ref="G34:G43"/>
    <mergeCell ref="H34:H43"/>
    <mergeCell ref="C44:C52"/>
    <mergeCell ref="B44:B52"/>
    <mergeCell ref="V44:V52"/>
    <mergeCell ref="W44:W52"/>
    <mergeCell ref="T44:T52"/>
    <mergeCell ref="U44:U52"/>
    <mergeCell ref="M44:M52"/>
    <mergeCell ref="N44:N52"/>
    <mergeCell ref="B53:B62"/>
    <mergeCell ref="M53:M62"/>
    <mergeCell ref="N53:N62"/>
    <mergeCell ref="C53:C62"/>
    <mergeCell ref="E53:E62"/>
    <mergeCell ref="F53:F62"/>
    <mergeCell ref="G53:G62"/>
    <mergeCell ref="S34:S43"/>
    <mergeCell ref="O34:O43"/>
    <mergeCell ref="I34:I43"/>
    <mergeCell ref="J34:J43"/>
    <mergeCell ref="K34:K43"/>
    <mergeCell ref="L34:L43"/>
    <mergeCell ref="O44:O52"/>
    <mergeCell ref="P44:P52"/>
    <mergeCell ref="Q44:Q52"/>
    <mergeCell ref="R44:R52"/>
    <mergeCell ref="S44:S52"/>
    <mergeCell ref="E44:E52"/>
    <mergeCell ref="F44:F52"/>
    <mergeCell ref="G44:G52"/>
    <mergeCell ref="H44:H52"/>
    <mergeCell ref="I44:I52"/>
    <mergeCell ref="J44:J52"/>
    <mergeCell ref="K44:K52"/>
    <mergeCell ref="L44:L52"/>
    <mergeCell ref="B34:B43"/>
    <mergeCell ref="C34:C43"/>
    <mergeCell ref="O53:O62"/>
    <mergeCell ref="P53:P62"/>
    <mergeCell ref="Q53:Q62"/>
    <mergeCell ref="R53:R62"/>
    <mergeCell ref="U53:U62"/>
    <mergeCell ref="S53:S62"/>
    <mergeCell ref="V53:V62"/>
    <mergeCell ref="W53:W62"/>
    <mergeCell ref="W63:W73"/>
    <mergeCell ref="N63:N73"/>
    <mergeCell ref="O63:O73"/>
    <mergeCell ref="P63:P73"/>
    <mergeCell ref="Q63:Q73"/>
    <mergeCell ref="R63:R73"/>
    <mergeCell ref="K63:K73"/>
    <mergeCell ref="I63:I73"/>
    <mergeCell ref="H63:H73"/>
    <mergeCell ref="G63:G73"/>
    <mergeCell ref="F63:F73"/>
    <mergeCell ref="E63:E73"/>
    <mergeCell ref="T63:T73"/>
    <mergeCell ref="H53:H62"/>
    <mergeCell ref="I53:I62"/>
    <mergeCell ref="J53:J62"/>
    <mergeCell ref="K53:K62"/>
    <mergeCell ref="L53:L62"/>
    <mergeCell ref="T53:T62"/>
    <mergeCell ref="R94:R104"/>
    <mergeCell ref="B78:B80"/>
    <mergeCell ref="C78:C80"/>
    <mergeCell ref="E78:P78"/>
    <mergeCell ref="Q78:R78"/>
    <mergeCell ref="S78:S80"/>
    <mergeCell ref="F94:F104"/>
    <mergeCell ref="G94:G104"/>
    <mergeCell ref="H94:H104"/>
    <mergeCell ref="B94:B104"/>
    <mergeCell ref="P94:P104"/>
    <mergeCell ref="O94:O104"/>
    <mergeCell ref="E79:J79"/>
    <mergeCell ref="K79:P79"/>
    <mergeCell ref="J94:J104"/>
    <mergeCell ref="I94:I104"/>
    <mergeCell ref="C83:C92"/>
    <mergeCell ref="E83:E92"/>
    <mergeCell ref="F83:F92"/>
    <mergeCell ref="G83:G92"/>
    <mergeCell ref="H83:H92"/>
    <mergeCell ref="I83:I92"/>
    <mergeCell ref="J83:J92"/>
    <mergeCell ref="K83:K92"/>
    <mergeCell ref="L83:L92"/>
    <mergeCell ref="M83:M92"/>
    <mergeCell ref="N83:N92"/>
    <mergeCell ref="O83:O92"/>
    <mergeCell ref="P83:P92"/>
    <mergeCell ref="Q83:Q92"/>
    <mergeCell ref="C94:C104"/>
    <mergeCell ref="E94:E104"/>
    <mergeCell ref="Q94:Q104"/>
    <mergeCell ref="E106:P106"/>
    <mergeCell ref="Q106:R106"/>
    <mergeCell ref="S106:S108"/>
    <mergeCell ref="T106:T108"/>
    <mergeCell ref="U106:U108"/>
    <mergeCell ref="V106:V108"/>
    <mergeCell ref="E107:J107"/>
    <mergeCell ref="K107:P107"/>
    <mergeCell ref="Q107:Q108"/>
    <mergeCell ref="R107:R108"/>
    <mergeCell ref="E110:V110"/>
    <mergeCell ref="V94:V104"/>
    <mergeCell ref="N94:N104"/>
    <mergeCell ref="M94:M104"/>
    <mergeCell ref="L94:L104"/>
    <mergeCell ref="M129:M134"/>
    <mergeCell ref="N129:N134"/>
    <mergeCell ref="O129:O134"/>
    <mergeCell ref="P129:P134"/>
    <mergeCell ref="Q129:Q134"/>
    <mergeCell ref="R129:R134"/>
    <mergeCell ref="S129:S134"/>
    <mergeCell ref="E129:E134"/>
    <mergeCell ref="N111:N121"/>
    <mergeCell ref="P111:P121"/>
    <mergeCell ref="T129:T134"/>
    <mergeCell ref="Q111:Q121"/>
    <mergeCell ref="S111:S121"/>
    <mergeCell ref="T111:T121"/>
    <mergeCell ref="R111:R121"/>
    <mergeCell ref="S94:S104"/>
    <mergeCell ref="K94:K104"/>
    <mergeCell ref="E141:E148"/>
    <mergeCell ref="C141:C148"/>
    <mergeCell ref="C124:C126"/>
    <mergeCell ref="K125:P125"/>
    <mergeCell ref="Q125:Q126"/>
    <mergeCell ref="R125:R126"/>
    <mergeCell ref="E128:V128"/>
    <mergeCell ref="H111:H121"/>
    <mergeCell ref="E125:J125"/>
    <mergeCell ref="G129:G134"/>
    <mergeCell ref="H129:H134"/>
    <mergeCell ref="U129:U134"/>
    <mergeCell ref="V129:V134"/>
    <mergeCell ref="T151:T161"/>
    <mergeCell ref="T141:T148"/>
    <mergeCell ref="B129:B134"/>
    <mergeCell ref="C129:C134"/>
    <mergeCell ref="B151:B161"/>
    <mergeCell ref="K151:K161"/>
    <mergeCell ref="L151:L161"/>
    <mergeCell ref="G141:G148"/>
    <mergeCell ref="F141:F148"/>
    <mergeCell ref="E124:P124"/>
    <mergeCell ref="I129:I134"/>
    <mergeCell ref="J129:J134"/>
    <mergeCell ref="K129:K134"/>
    <mergeCell ref="P151:P161"/>
    <mergeCell ref="Q151:Q161"/>
    <mergeCell ref="R151:R161"/>
    <mergeCell ref="S151:S161"/>
    <mergeCell ref="G151:G161"/>
    <mergeCell ref="I151:I161"/>
    <mergeCell ref="J151:J161"/>
    <mergeCell ref="M151:M161"/>
    <mergeCell ref="N151:N161"/>
    <mergeCell ref="O151:O161"/>
    <mergeCell ref="K141:K148"/>
    <mergeCell ref="J141:J148"/>
    <mergeCell ref="H141:H148"/>
    <mergeCell ref="F129:F134"/>
    <mergeCell ref="L129:L134"/>
    <mergeCell ref="E151:E161"/>
    <mergeCell ref="F151:F161"/>
    <mergeCell ref="B162:B171"/>
    <mergeCell ref="S172:S180"/>
    <mergeCell ref="D181:D190"/>
    <mergeCell ref="U151:U161"/>
    <mergeCell ref="C172:C180"/>
    <mergeCell ref="E172:E180"/>
    <mergeCell ref="F172:F180"/>
    <mergeCell ref="G172:G180"/>
    <mergeCell ref="B181:B190"/>
    <mergeCell ref="P181:P190"/>
    <mergeCell ref="Q181:Q190"/>
    <mergeCell ref="R181:R190"/>
    <mergeCell ref="M181:M190"/>
    <mergeCell ref="L181:L190"/>
    <mergeCell ref="N181:N190"/>
    <mergeCell ref="B172:B180"/>
    <mergeCell ref="S181:S190"/>
    <mergeCell ref="C181:C190"/>
    <mergeCell ref="H181:H190"/>
    <mergeCell ref="G181:G190"/>
    <mergeCell ref="F181:F190"/>
    <mergeCell ref="E181:E190"/>
    <mergeCell ref="I181:I190"/>
    <mergeCell ref="G162:G171"/>
    <mergeCell ref="P162:P171"/>
    <mergeCell ref="Q162:Q171"/>
    <mergeCell ref="C162:C171"/>
    <mergeCell ref="E162:E171"/>
    <mergeCell ref="F162:F171"/>
    <mergeCell ref="S162:S171"/>
    <mergeCell ref="R162:R171"/>
    <mergeCell ref="W124:W126"/>
    <mergeCell ref="T172:T180"/>
    <mergeCell ref="H162:H171"/>
    <mergeCell ref="I162:I171"/>
    <mergeCell ref="J162:J171"/>
    <mergeCell ref="W162:W171"/>
    <mergeCell ref="R141:R148"/>
    <mergeCell ref="Q141:Q148"/>
    <mergeCell ref="P141:P148"/>
    <mergeCell ref="O141:O148"/>
    <mergeCell ref="V141:V148"/>
    <mergeCell ref="U141:U148"/>
    <mergeCell ref="S141:S148"/>
    <mergeCell ref="Q124:R124"/>
    <mergeCell ref="S124:S126"/>
    <mergeCell ref="T124:T126"/>
    <mergeCell ref="H151:H161"/>
    <mergeCell ref="W232:W241"/>
    <mergeCell ref="R232:R241"/>
    <mergeCell ref="S232:S241"/>
    <mergeCell ref="Q232:Q241"/>
    <mergeCell ref="P232:P241"/>
    <mergeCell ref="U124:U126"/>
    <mergeCell ref="V124:V126"/>
    <mergeCell ref="H172:H180"/>
    <mergeCell ref="I172:I180"/>
    <mergeCell ref="J172:J180"/>
    <mergeCell ref="K172:K180"/>
    <mergeCell ref="T162:T171"/>
    <mergeCell ref="N141:N148"/>
    <mergeCell ref="M141:M148"/>
    <mergeCell ref="L141:L148"/>
    <mergeCell ref="I141:I148"/>
    <mergeCell ref="K162:K171"/>
    <mergeCell ref="L162:L171"/>
    <mergeCell ref="M162:M171"/>
    <mergeCell ref="N162:N171"/>
    <mergeCell ref="O162:O171"/>
    <mergeCell ref="V162:V171"/>
    <mergeCell ref="L172:L180"/>
    <mergeCell ref="M172:M180"/>
    <mergeCell ref="N172:N180"/>
    <mergeCell ref="O172:O180"/>
    <mergeCell ref="P172:P180"/>
    <mergeCell ref="U172:U180"/>
    <mergeCell ref="V172:V180"/>
    <mergeCell ref="Q172:Q180"/>
    <mergeCell ref="R172:R180"/>
    <mergeCell ref="V151:V161"/>
    <mergeCell ref="C208:C210"/>
    <mergeCell ref="E208:P208"/>
    <mergeCell ref="Q208:R208"/>
    <mergeCell ref="S208:S210"/>
    <mergeCell ref="N194:N205"/>
    <mergeCell ref="O194:O205"/>
    <mergeCell ref="C194:C205"/>
    <mergeCell ref="E194:E205"/>
    <mergeCell ref="F194:F205"/>
    <mergeCell ref="V194:V205"/>
    <mergeCell ref="K242:K251"/>
    <mergeCell ref="L242:L251"/>
    <mergeCell ref="D242:D251"/>
    <mergeCell ref="C232:C241"/>
    <mergeCell ref="R213:R221"/>
    <mergeCell ref="T213:T221"/>
    <mergeCell ref="U213:U221"/>
    <mergeCell ref="L213:L221"/>
    <mergeCell ref="I213:I221"/>
    <mergeCell ref="J213:J221"/>
    <mergeCell ref="D213:D221"/>
    <mergeCell ref="V222:V231"/>
    <mergeCell ref="F242:F251"/>
    <mergeCell ref="G242:G251"/>
    <mergeCell ref="H242:H251"/>
    <mergeCell ref="I242:I251"/>
    <mergeCell ref="J242:J251"/>
    <mergeCell ref="E232:E241"/>
    <mergeCell ref="C222:C231"/>
    <mergeCell ref="V232:V241"/>
    <mergeCell ref="U232:U241"/>
    <mergeCell ref="T232:T241"/>
    <mergeCell ref="C242:C251"/>
    <mergeCell ref="E242:E251"/>
    <mergeCell ref="M242:M251"/>
    <mergeCell ref="N242:N251"/>
    <mergeCell ref="U242:U251"/>
    <mergeCell ref="V242:V251"/>
    <mergeCell ref="S242:S251"/>
    <mergeCell ref="P268:P277"/>
    <mergeCell ref="S268:S277"/>
    <mergeCell ref="F268:F277"/>
    <mergeCell ref="C252:C260"/>
    <mergeCell ref="H252:H260"/>
    <mergeCell ref="G252:G260"/>
    <mergeCell ref="F252:F260"/>
    <mergeCell ref="M252:M260"/>
    <mergeCell ref="R252:R260"/>
    <mergeCell ref="N252:N260"/>
    <mergeCell ref="V252:V260"/>
    <mergeCell ref="O252:O260"/>
    <mergeCell ref="P252:P260"/>
    <mergeCell ref="Q252:Q260"/>
    <mergeCell ref="E252:E260"/>
    <mergeCell ref="R268:R277"/>
    <mergeCell ref="T268:T277"/>
    <mergeCell ref="U268:U277"/>
    <mergeCell ref="V268:V277"/>
    <mergeCell ref="O242:O251"/>
    <mergeCell ref="P242:P251"/>
    <mergeCell ref="Q242:Q251"/>
    <mergeCell ref="R242:R251"/>
    <mergeCell ref="T242:T251"/>
    <mergeCell ref="A34:A43"/>
    <mergeCell ref="A53:A62"/>
    <mergeCell ref="A83:A92"/>
    <mergeCell ref="A94:A104"/>
    <mergeCell ref="A111:A121"/>
    <mergeCell ref="A129:A134"/>
    <mergeCell ref="A141:A148"/>
    <mergeCell ref="A151:A161"/>
    <mergeCell ref="K366:K375"/>
    <mergeCell ref="B352:B357"/>
    <mergeCell ref="C352:C357"/>
    <mergeCell ref="A162:A171"/>
    <mergeCell ref="I352:I357"/>
    <mergeCell ref="J352:J357"/>
    <mergeCell ref="E348:J348"/>
    <mergeCell ref="K352:K357"/>
    <mergeCell ref="E351:V351"/>
    <mergeCell ref="R352:R357"/>
    <mergeCell ref="B347:B349"/>
    <mergeCell ref="C347:C349"/>
    <mergeCell ref="E347:P347"/>
    <mergeCell ref="Q347:R347"/>
    <mergeCell ref="A252:A260"/>
    <mergeCell ref="A268:A277"/>
    <mergeCell ref="A290:A298"/>
    <mergeCell ref="A299:A310"/>
    <mergeCell ref="A311:A320"/>
    <mergeCell ref="A63:A73"/>
    <mergeCell ref="C63:C73"/>
    <mergeCell ref="B263:B265"/>
    <mergeCell ref="C263:C265"/>
    <mergeCell ref="E263:P263"/>
    <mergeCell ref="B382:B391"/>
    <mergeCell ref="D124:D127"/>
    <mergeCell ref="D151:D161"/>
    <mergeCell ref="F382:F391"/>
    <mergeCell ref="G382:G391"/>
    <mergeCell ref="D252:D260"/>
    <mergeCell ref="E352:E357"/>
    <mergeCell ref="F352:F357"/>
    <mergeCell ref="G352:G357"/>
    <mergeCell ref="A366:A375"/>
    <mergeCell ref="D321:D331"/>
    <mergeCell ref="D311:D320"/>
    <mergeCell ref="D172:D180"/>
    <mergeCell ref="D162:D171"/>
    <mergeCell ref="E278:E288"/>
    <mergeCell ref="F278:F288"/>
    <mergeCell ref="G278:G288"/>
    <mergeCell ref="B242:B251"/>
    <mergeCell ref="D232:D241"/>
    <mergeCell ref="B124:B126"/>
    <mergeCell ref="C151:C161"/>
    <mergeCell ref="B290:B298"/>
    <mergeCell ref="C299:C310"/>
    <mergeCell ref="E299:E310"/>
    <mergeCell ref="F299:F310"/>
    <mergeCell ref="G299:G310"/>
    <mergeCell ref="B299:B310"/>
    <mergeCell ref="C290:C298"/>
    <mergeCell ref="B321:B331"/>
    <mergeCell ref="B377:B379"/>
    <mergeCell ref="C377:C379"/>
    <mergeCell ref="E377:P377"/>
    <mergeCell ref="Z377:Z379"/>
    <mergeCell ref="Z382:Z391"/>
    <mergeCell ref="Z366:Z375"/>
    <mergeCell ref="Z352:Z357"/>
    <mergeCell ref="Z347:Z349"/>
    <mergeCell ref="Z321:Z331"/>
    <mergeCell ref="Z311:Z320"/>
    <mergeCell ref="Z299:Z310"/>
    <mergeCell ref="Z290:Z298"/>
    <mergeCell ref="Z278:Z288"/>
    <mergeCell ref="Z268:Z277"/>
    <mergeCell ref="T366:T375"/>
    <mergeCell ref="U366:U375"/>
    <mergeCell ref="V366:V375"/>
    <mergeCell ref="M366:M375"/>
    <mergeCell ref="N366:N375"/>
    <mergeCell ref="Z263:Z265"/>
    <mergeCell ref="Q263:R263"/>
    <mergeCell ref="S263:S265"/>
    <mergeCell ref="E267:V267"/>
    <mergeCell ref="G268:G277"/>
    <mergeCell ref="H268:H277"/>
    <mergeCell ref="I268:I277"/>
    <mergeCell ref="J268:J277"/>
    <mergeCell ref="T263:T265"/>
    <mergeCell ref="U263:U265"/>
    <mergeCell ref="V263:V265"/>
    <mergeCell ref="E268:E277"/>
    <mergeCell ref="E264:J264"/>
    <mergeCell ref="K264:P264"/>
    <mergeCell ref="Q264:Q265"/>
    <mergeCell ref="R264:R265"/>
    <mergeCell ref="A278:A288"/>
    <mergeCell ref="N321:N331"/>
    <mergeCell ref="O299:O310"/>
    <mergeCell ref="P299:P310"/>
    <mergeCell ref="Q299:Q310"/>
    <mergeCell ref="T299:T310"/>
    <mergeCell ref="S278:S288"/>
    <mergeCell ref="S290:S298"/>
    <mergeCell ref="M290:M298"/>
    <mergeCell ref="I299:I310"/>
    <mergeCell ref="J299:J310"/>
    <mergeCell ref="U299:U310"/>
    <mergeCell ref="K299:K310"/>
    <mergeCell ref="L299:L310"/>
    <mergeCell ref="Z208:Z210"/>
    <mergeCell ref="D9:D15"/>
    <mergeCell ref="D16:D24"/>
    <mergeCell ref="D25:D33"/>
    <mergeCell ref="D34:D43"/>
    <mergeCell ref="D44:D52"/>
    <mergeCell ref="D78:D81"/>
    <mergeCell ref="D83:D92"/>
    <mergeCell ref="D94:D104"/>
    <mergeCell ref="D106:D109"/>
    <mergeCell ref="D111:D121"/>
    <mergeCell ref="D53:D62"/>
    <mergeCell ref="Z252:Z260"/>
    <mergeCell ref="Z242:Z251"/>
    <mergeCell ref="D63:D73"/>
    <mergeCell ref="A16:A24"/>
    <mergeCell ref="A25:A33"/>
    <mergeCell ref="A44:A52"/>
    <mergeCell ref="A382:A391"/>
    <mergeCell ref="A213:A221"/>
    <mergeCell ref="A232:A241"/>
    <mergeCell ref="A242:A251"/>
    <mergeCell ref="V63:V73"/>
    <mergeCell ref="U63:U73"/>
    <mergeCell ref="S63:S73"/>
    <mergeCell ref="M63:M73"/>
    <mergeCell ref="L63:L73"/>
    <mergeCell ref="J63:J73"/>
    <mergeCell ref="A172:A180"/>
    <mergeCell ref="A181:A190"/>
    <mergeCell ref="A194:A205"/>
    <mergeCell ref="R194:R205"/>
    <mergeCell ref="S194:S205"/>
    <mergeCell ref="I194:I205"/>
    <mergeCell ref="J194:J205"/>
    <mergeCell ref="T194:T205"/>
    <mergeCell ref="U162:U171"/>
    <mergeCell ref="B194:B205"/>
    <mergeCell ref="J382:J391"/>
    <mergeCell ref="K382:K391"/>
    <mergeCell ref="L382:L391"/>
    <mergeCell ref="M382:M391"/>
    <mergeCell ref="N382:N391"/>
    <mergeCell ref="P366:P375"/>
    <mergeCell ref="Q366:Q375"/>
    <mergeCell ref="B63:B73"/>
    <mergeCell ref="D129:D134"/>
    <mergeCell ref="D141:D148"/>
    <mergeCell ref="B141:B148"/>
    <mergeCell ref="B208:B210"/>
    <mergeCell ref="Z2:Z4"/>
    <mergeCell ref="Z194:Z205"/>
    <mergeCell ref="Z181:Z190"/>
    <mergeCell ref="Z172:Z180"/>
    <mergeCell ref="Z162:Z171"/>
    <mergeCell ref="Z151:Z161"/>
    <mergeCell ref="Z141:Z148"/>
    <mergeCell ref="Z124:Z126"/>
    <mergeCell ref="Z111:Z121"/>
    <mergeCell ref="Z106:Z108"/>
    <mergeCell ref="Z94:Z104"/>
    <mergeCell ref="Z83:Z92"/>
    <mergeCell ref="Z78:Z80"/>
    <mergeCell ref="Z63:Z73"/>
    <mergeCell ref="Z53:Z62"/>
    <mergeCell ref="Z44:Z52"/>
    <mergeCell ref="Z232:Z241"/>
    <mergeCell ref="Z222:Z231"/>
    <mergeCell ref="Z213:Z221"/>
    <mergeCell ref="Z129:Z134"/>
    <mergeCell ref="J366:J375"/>
    <mergeCell ref="B311:B320"/>
    <mergeCell ref="C311:C320"/>
    <mergeCell ref="E311:E320"/>
    <mergeCell ref="G321:G331"/>
    <mergeCell ref="H321:H331"/>
    <mergeCell ref="H311:H320"/>
    <mergeCell ref="M311:M320"/>
    <mergeCell ref="N311:N320"/>
    <mergeCell ref="O311:O320"/>
    <mergeCell ref="M358:M365"/>
    <mergeCell ref="N358:N365"/>
    <mergeCell ref="O358:O365"/>
    <mergeCell ref="Z34:Z43"/>
    <mergeCell ref="Z25:Z33"/>
    <mergeCell ref="Z16:Z24"/>
    <mergeCell ref="Z9:Z15"/>
    <mergeCell ref="W172:W180"/>
    <mergeCell ref="G194:G205"/>
    <mergeCell ref="U194:U205"/>
    <mergeCell ref="B278:B288"/>
    <mergeCell ref="C278:C288"/>
    <mergeCell ref="B213:B221"/>
    <mergeCell ref="B252:B260"/>
    <mergeCell ref="B232:B241"/>
    <mergeCell ref="H194:H205"/>
    <mergeCell ref="K194:K205"/>
    <mergeCell ref="L194:L205"/>
    <mergeCell ref="M194:M205"/>
    <mergeCell ref="T181:T190"/>
    <mergeCell ref="B268:B277"/>
    <mergeCell ref="C268:C277"/>
    <mergeCell ref="K395:O395"/>
    <mergeCell ref="R395:R396"/>
    <mergeCell ref="A448:D448"/>
    <mergeCell ref="Q377:R377"/>
    <mergeCell ref="S377:S379"/>
    <mergeCell ref="O321:O331"/>
    <mergeCell ref="Q394:R394"/>
    <mergeCell ref="O382:O391"/>
    <mergeCell ref="L366:L375"/>
    <mergeCell ref="K378:P378"/>
    <mergeCell ref="Q378:Q379"/>
    <mergeCell ref="R378:R379"/>
    <mergeCell ref="S352:S357"/>
    <mergeCell ref="T352:T357"/>
    <mergeCell ref="U352:U357"/>
    <mergeCell ref="V352:V357"/>
    <mergeCell ref="L352:L357"/>
    <mergeCell ref="M352:M357"/>
    <mergeCell ref="N352:N357"/>
    <mergeCell ref="O352:O357"/>
    <mergeCell ref="Q321:Q331"/>
    <mergeCell ref="U321:U331"/>
    <mergeCell ref="V321:V331"/>
    <mergeCell ref="P321:P331"/>
    <mergeCell ref="S321:S331"/>
    <mergeCell ref="B366:B375"/>
    <mergeCell ref="C366:C375"/>
    <mergeCell ref="E366:E375"/>
    <mergeCell ref="F366:F375"/>
    <mergeCell ref="G366:G375"/>
    <mergeCell ref="H366:H375"/>
    <mergeCell ref="I366:I375"/>
    <mergeCell ref="C451:F451"/>
    <mergeCell ref="W366:W375"/>
    <mergeCell ref="D366:D375"/>
    <mergeCell ref="W352:W357"/>
    <mergeCell ref="Q352:Q357"/>
    <mergeCell ref="P352:P357"/>
    <mergeCell ref="D352:D357"/>
    <mergeCell ref="R348:R349"/>
    <mergeCell ref="Q348:Q349"/>
    <mergeCell ref="K348:P348"/>
    <mergeCell ref="E394:P394"/>
    <mergeCell ref="P311:P320"/>
    <mergeCell ref="F321:F331"/>
    <mergeCell ref="C321:C331"/>
    <mergeCell ref="E321:E331"/>
    <mergeCell ref="R321:R331"/>
    <mergeCell ref="W299:W310"/>
    <mergeCell ref="D299:D310"/>
    <mergeCell ref="W321:W331"/>
    <mergeCell ref="I321:I331"/>
    <mergeCell ref="J321:J331"/>
    <mergeCell ref="K321:K331"/>
    <mergeCell ref="L321:L331"/>
    <mergeCell ref="T321:T331"/>
    <mergeCell ref="W311:W320"/>
    <mergeCell ref="R311:R320"/>
    <mergeCell ref="S311:S320"/>
    <mergeCell ref="I311:I320"/>
    <mergeCell ref="J311:J320"/>
    <mergeCell ref="K311:K320"/>
    <mergeCell ref="L311:L320"/>
    <mergeCell ref="A398:V398"/>
    <mergeCell ref="L290:L298"/>
    <mergeCell ref="W151:W161"/>
    <mergeCell ref="W141:W148"/>
    <mergeCell ref="W290:W298"/>
    <mergeCell ref="V290:V298"/>
    <mergeCell ref="U290:U298"/>
    <mergeCell ref="T290:T298"/>
    <mergeCell ref="R290:R298"/>
    <mergeCell ref="Q290:Q298"/>
    <mergeCell ref="P290:P298"/>
    <mergeCell ref="O290:O298"/>
    <mergeCell ref="P358:P365"/>
    <mergeCell ref="Q358:Q365"/>
    <mergeCell ref="R358:R365"/>
    <mergeCell ref="T252:T260"/>
    <mergeCell ref="P278:P288"/>
    <mergeCell ref="Q278:Q288"/>
    <mergeCell ref="N290:N298"/>
    <mergeCell ref="W194:W205"/>
    <mergeCell ref="P194:P205"/>
    <mergeCell ref="Q194:Q205"/>
    <mergeCell ref="U181:U190"/>
    <mergeCell ref="W181:W190"/>
    <mergeCell ref="L232:L241"/>
    <mergeCell ref="S213:S221"/>
    <mergeCell ref="E212:V212"/>
    <mergeCell ref="T208:T210"/>
    <mergeCell ref="U208:U210"/>
    <mergeCell ref="V208:V210"/>
    <mergeCell ref="W208:W210"/>
    <mergeCell ref="E209:J209"/>
    <mergeCell ref="K209:P209"/>
    <mergeCell ref="N268:N277"/>
    <mergeCell ref="D268:D277"/>
    <mergeCell ref="W263:W265"/>
    <mergeCell ref="D263:D266"/>
    <mergeCell ref="V181:V190"/>
    <mergeCell ref="W268:W277"/>
    <mergeCell ref="K268:K277"/>
    <mergeCell ref="L268:L277"/>
    <mergeCell ref="M268:M277"/>
    <mergeCell ref="I252:I260"/>
    <mergeCell ref="J252:J260"/>
    <mergeCell ref="K252:K260"/>
    <mergeCell ref="L252:L260"/>
    <mergeCell ref="U252:U260"/>
    <mergeCell ref="H278:H288"/>
    <mergeCell ref="I278:I288"/>
    <mergeCell ref="J278:J288"/>
    <mergeCell ref="K278:K288"/>
    <mergeCell ref="R278:R288"/>
    <mergeCell ref="W278:W288"/>
    <mergeCell ref="K232:K241"/>
    <mergeCell ref="J232:J241"/>
    <mergeCell ref="I232:I241"/>
    <mergeCell ref="H232:H241"/>
    <mergeCell ref="G232:G241"/>
    <mergeCell ref="F232:F241"/>
    <mergeCell ref="H213:H221"/>
    <mergeCell ref="O181:O190"/>
    <mergeCell ref="J181:J190"/>
    <mergeCell ref="K181:K190"/>
    <mergeCell ref="K213:K221"/>
    <mergeCell ref="W222:W231"/>
    <mergeCell ref="X232:X241"/>
    <mergeCell ref="N232:N241"/>
    <mergeCell ref="M232:M241"/>
    <mergeCell ref="D208:D211"/>
    <mergeCell ref="D194:D205"/>
    <mergeCell ref="V311:V320"/>
    <mergeCell ref="M278:M288"/>
    <mergeCell ref="S252:S260"/>
    <mergeCell ref="Q209:Q210"/>
    <mergeCell ref="R209:R210"/>
    <mergeCell ref="O232:O241"/>
    <mergeCell ref="X242:X251"/>
    <mergeCell ref="T311:T320"/>
    <mergeCell ref="U311:U320"/>
    <mergeCell ref="E290:E298"/>
    <mergeCell ref="F290:F298"/>
    <mergeCell ref="G290:G298"/>
    <mergeCell ref="H290:H298"/>
    <mergeCell ref="I290:I298"/>
    <mergeCell ref="J290:J298"/>
    <mergeCell ref="K290:K298"/>
    <mergeCell ref="V213:V221"/>
    <mergeCell ref="W213:W221"/>
    <mergeCell ref="L278:L288"/>
    <mergeCell ref="F311:F320"/>
    <mergeCell ref="G311:G320"/>
    <mergeCell ref="R299:R310"/>
    <mergeCell ref="M299:M310"/>
    <mergeCell ref="D290:D298"/>
    <mergeCell ref="D278:D288"/>
    <mergeCell ref="Q268:Q277"/>
    <mergeCell ref="O268:O277"/>
    <mergeCell ref="W347:W349"/>
    <mergeCell ref="V347:V349"/>
    <mergeCell ref="U347:U349"/>
    <mergeCell ref="T347:T349"/>
    <mergeCell ref="S347:S349"/>
    <mergeCell ref="D347:D350"/>
    <mergeCell ref="H352:H357"/>
    <mergeCell ref="A321:A331"/>
    <mergeCell ref="V299:V310"/>
    <mergeCell ref="A358:A365"/>
    <mergeCell ref="U358:U365"/>
    <mergeCell ref="T358:T365"/>
    <mergeCell ref="V358:V365"/>
    <mergeCell ref="C358:C365"/>
    <mergeCell ref="D358:D365"/>
    <mergeCell ref="E358:E365"/>
    <mergeCell ref="F358:F365"/>
    <mergeCell ref="G358:G365"/>
    <mergeCell ref="I358:I365"/>
    <mergeCell ref="H358:H365"/>
    <mergeCell ref="B358:B365"/>
    <mergeCell ref="J358:J365"/>
    <mergeCell ref="L358:L365"/>
    <mergeCell ref="K358:K365"/>
    <mergeCell ref="S299:S310"/>
    <mergeCell ref="H299:H310"/>
    <mergeCell ref="M321:M331"/>
    <mergeCell ref="N299:N310"/>
    <mergeCell ref="A352:A357"/>
  </mergeCells>
  <pageMargins left="0.70866141732283461" right="0.70866141732283461" top="0.74803149606299213" bottom="0.74803149606299213" header="0.31496062992125984" footer="0.31496062992125984"/>
  <pageSetup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6"/>
  <sheetViews>
    <sheetView topLeftCell="A61" workbookViewId="0">
      <selection activeCell="A87" sqref="A87"/>
    </sheetView>
  </sheetViews>
  <sheetFormatPr defaultRowHeight="15" x14ac:dyDescent="0.25"/>
  <sheetData>
    <row r="1" spans="1:2" x14ac:dyDescent="0.25">
      <c r="A1" s="182">
        <v>2500</v>
      </c>
      <c r="B1" s="185">
        <v>350</v>
      </c>
    </row>
    <row r="2" spans="1:2" x14ac:dyDescent="0.25">
      <c r="A2" s="183"/>
      <c r="B2" s="186"/>
    </row>
    <row r="3" spans="1:2" x14ac:dyDescent="0.25">
      <c r="A3" s="183"/>
      <c r="B3" s="186"/>
    </row>
    <row r="4" spans="1:2" x14ac:dyDescent="0.25">
      <c r="A4" s="183"/>
      <c r="B4" s="186"/>
    </row>
    <row r="5" spans="1:2" x14ac:dyDescent="0.25">
      <c r="A5" s="183"/>
      <c r="B5" s="186"/>
    </row>
    <row r="6" spans="1:2" x14ac:dyDescent="0.25">
      <c r="A6" s="184"/>
      <c r="B6" s="187"/>
    </row>
    <row r="7" spans="1:2" x14ac:dyDescent="0.25">
      <c r="A7" s="3">
        <v>105</v>
      </c>
      <c r="B7" s="3">
        <v>6</v>
      </c>
    </row>
    <row r="8" spans="1:2" x14ac:dyDescent="0.25">
      <c r="A8" s="2"/>
      <c r="B8" s="1"/>
    </row>
    <row r="9" spans="1:2" x14ac:dyDescent="0.25">
      <c r="A9" s="2"/>
      <c r="B9" s="1"/>
    </row>
    <row r="10" spans="1:2" x14ac:dyDescent="0.25">
      <c r="A10" s="2"/>
      <c r="B10" s="1"/>
    </row>
    <row r="11" spans="1:2" x14ac:dyDescent="0.25">
      <c r="A11" s="2"/>
      <c r="B11" s="1"/>
    </row>
    <row r="12" spans="1:2" x14ac:dyDescent="0.25">
      <c r="A12" s="2"/>
      <c r="B12" s="1"/>
    </row>
    <row r="13" spans="1:2" x14ac:dyDescent="0.25">
      <c r="A13" s="185">
        <v>75</v>
      </c>
      <c r="B13" s="185">
        <v>30</v>
      </c>
    </row>
    <row r="14" spans="1:2" x14ac:dyDescent="0.25">
      <c r="A14" s="186"/>
      <c r="B14" s="186"/>
    </row>
    <row r="15" spans="1:2" x14ac:dyDescent="0.25">
      <c r="A15" s="186"/>
      <c r="B15" s="186"/>
    </row>
    <row r="16" spans="1:2" x14ac:dyDescent="0.25">
      <c r="A16" s="186"/>
      <c r="B16" s="186"/>
    </row>
    <row r="17" spans="1:2" x14ac:dyDescent="0.25">
      <c r="A17" s="186"/>
      <c r="B17" s="186"/>
    </row>
    <row r="18" spans="1:2" x14ac:dyDescent="0.25">
      <c r="A18" s="186"/>
      <c r="B18" s="186"/>
    </row>
    <row r="19" spans="1:2" x14ac:dyDescent="0.25">
      <c r="A19" s="186"/>
      <c r="B19" s="186"/>
    </row>
    <row r="20" spans="1:2" x14ac:dyDescent="0.25">
      <c r="A20" s="187"/>
      <c r="B20" s="187"/>
    </row>
    <row r="21" spans="1:2" x14ac:dyDescent="0.25">
      <c r="A21" s="4">
        <v>35</v>
      </c>
      <c r="B21" s="4"/>
    </row>
    <row r="22" spans="1:2" x14ac:dyDescent="0.25">
      <c r="A22" s="4">
        <v>17</v>
      </c>
      <c r="B22" s="4">
        <v>17</v>
      </c>
    </row>
    <row r="23" spans="1:2" x14ac:dyDescent="0.25">
      <c r="A23" s="185">
        <v>127</v>
      </c>
      <c r="B23" s="185">
        <v>36</v>
      </c>
    </row>
    <row r="24" spans="1:2" x14ac:dyDescent="0.25">
      <c r="A24" s="186"/>
      <c r="B24" s="186"/>
    </row>
    <row r="25" spans="1:2" x14ac:dyDescent="0.25">
      <c r="A25" s="186"/>
      <c r="B25" s="186"/>
    </row>
    <row r="26" spans="1:2" x14ac:dyDescent="0.25">
      <c r="A26" s="186"/>
      <c r="B26" s="186"/>
    </row>
    <row r="27" spans="1:2" x14ac:dyDescent="0.25">
      <c r="A27" s="186"/>
      <c r="B27" s="186"/>
    </row>
    <row r="28" spans="1:2" x14ac:dyDescent="0.25">
      <c r="A28" s="186"/>
      <c r="B28" s="186"/>
    </row>
    <row r="29" spans="1:2" x14ac:dyDescent="0.25">
      <c r="A29" s="186"/>
      <c r="B29" s="186"/>
    </row>
    <row r="30" spans="1:2" x14ac:dyDescent="0.25">
      <c r="A30" s="186"/>
      <c r="B30" s="186"/>
    </row>
    <row r="31" spans="1:2" x14ac:dyDescent="0.25">
      <c r="A31" s="186"/>
      <c r="B31" s="186"/>
    </row>
    <row r="32" spans="1:2" x14ac:dyDescent="0.25">
      <c r="A32" s="186"/>
      <c r="B32" s="186"/>
    </row>
    <row r="33" spans="1:2" x14ac:dyDescent="0.25">
      <c r="A33" s="187"/>
      <c r="B33" s="187"/>
    </row>
    <row r="34" spans="1:2" x14ac:dyDescent="0.25">
      <c r="A34" s="185">
        <v>196</v>
      </c>
      <c r="B34" s="185">
        <v>198</v>
      </c>
    </row>
    <row r="35" spans="1:2" x14ac:dyDescent="0.25">
      <c r="A35" s="186"/>
      <c r="B35" s="186"/>
    </row>
    <row r="36" spans="1:2" x14ac:dyDescent="0.25">
      <c r="A36" s="186"/>
      <c r="B36" s="186"/>
    </row>
    <row r="37" spans="1:2" x14ac:dyDescent="0.25">
      <c r="A37" s="186"/>
      <c r="B37" s="186"/>
    </row>
    <row r="38" spans="1:2" x14ac:dyDescent="0.25">
      <c r="A38" s="186"/>
      <c r="B38" s="186"/>
    </row>
    <row r="39" spans="1:2" x14ac:dyDescent="0.25">
      <c r="A39" s="186"/>
      <c r="B39" s="186"/>
    </row>
    <row r="40" spans="1:2" x14ac:dyDescent="0.25">
      <c r="A40" s="186"/>
      <c r="B40" s="186"/>
    </row>
    <row r="41" spans="1:2" x14ac:dyDescent="0.25">
      <c r="A41" s="186"/>
      <c r="B41" s="186"/>
    </row>
    <row r="42" spans="1:2" x14ac:dyDescent="0.25">
      <c r="A42" s="186"/>
      <c r="B42" s="186"/>
    </row>
    <row r="43" spans="1:2" x14ac:dyDescent="0.25">
      <c r="A43" s="186"/>
      <c r="B43" s="186"/>
    </row>
    <row r="44" spans="1:2" x14ac:dyDescent="0.25">
      <c r="A44" s="187"/>
      <c r="B44" s="187"/>
    </row>
    <row r="45" spans="1:2" x14ac:dyDescent="0.25">
      <c r="A45" s="185">
        <v>146</v>
      </c>
      <c r="B45" s="185">
        <v>26</v>
      </c>
    </row>
    <row r="46" spans="1:2" x14ac:dyDescent="0.25">
      <c r="A46" s="186"/>
      <c r="B46" s="186"/>
    </row>
    <row r="47" spans="1:2" x14ac:dyDescent="0.25">
      <c r="A47" s="186"/>
      <c r="B47" s="186"/>
    </row>
    <row r="48" spans="1:2" x14ac:dyDescent="0.25">
      <c r="A48" s="186"/>
      <c r="B48" s="186"/>
    </row>
    <row r="49" spans="1:2" x14ac:dyDescent="0.25">
      <c r="A49" s="186"/>
      <c r="B49" s="186"/>
    </row>
    <row r="50" spans="1:2" x14ac:dyDescent="0.25">
      <c r="A50" s="186"/>
      <c r="B50" s="186"/>
    </row>
    <row r="51" spans="1:2" x14ac:dyDescent="0.25">
      <c r="A51" s="186"/>
      <c r="B51" s="186"/>
    </row>
    <row r="52" spans="1:2" x14ac:dyDescent="0.25">
      <c r="A52" s="186"/>
      <c r="B52" s="186"/>
    </row>
    <row r="53" spans="1:2" x14ac:dyDescent="0.25">
      <c r="A53" s="186"/>
      <c r="B53" s="186"/>
    </row>
    <row r="54" spans="1:2" x14ac:dyDescent="0.25">
      <c r="A54" s="187"/>
      <c r="B54" s="187"/>
    </row>
    <row r="55" spans="1:2" x14ac:dyDescent="0.25">
      <c r="A55" s="185">
        <v>115</v>
      </c>
      <c r="B55" s="185">
        <v>8</v>
      </c>
    </row>
    <row r="56" spans="1:2" x14ac:dyDescent="0.25">
      <c r="A56" s="186"/>
      <c r="B56" s="186"/>
    </row>
    <row r="57" spans="1:2" x14ac:dyDescent="0.25">
      <c r="A57" s="186"/>
      <c r="B57" s="186"/>
    </row>
    <row r="58" spans="1:2" x14ac:dyDescent="0.25">
      <c r="A58" s="186"/>
      <c r="B58" s="186"/>
    </row>
    <row r="59" spans="1:2" x14ac:dyDescent="0.25">
      <c r="A59" s="186"/>
      <c r="B59" s="186"/>
    </row>
    <row r="60" spans="1:2" x14ac:dyDescent="0.25">
      <c r="A60" s="186"/>
      <c r="B60" s="186"/>
    </row>
    <row r="61" spans="1:2" x14ac:dyDescent="0.25">
      <c r="A61" s="186"/>
      <c r="B61" s="186"/>
    </row>
    <row r="62" spans="1:2" x14ac:dyDescent="0.25">
      <c r="A62" s="186"/>
      <c r="B62" s="186"/>
    </row>
    <row r="63" spans="1:2" x14ac:dyDescent="0.25">
      <c r="A63" s="187"/>
      <c r="B63" s="187"/>
    </row>
    <row r="64" spans="1:2" x14ac:dyDescent="0.25">
      <c r="A64" s="185">
        <v>115</v>
      </c>
      <c r="B64" s="185">
        <v>11</v>
      </c>
    </row>
    <row r="65" spans="1:2" x14ac:dyDescent="0.25">
      <c r="A65" s="186"/>
      <c r="B65" s="186"/>
    </row>
    <row r="66" spans="1:2" x14ac:dyDescent="0.25">
      <c r="A66" s="186"/>
      <c r="B66" s="186"/>
    </row>
    <row r="67" spans="1:2" x14ac:dyDescent="0.25">
      <c r="A67" s="186"/>
      <c r="B67" s="186"/>
    </row>
    <row r="68" spans="1:2" x14ac:dyDescent="0.25">
      <c r="A68" s="186"/>
      <c r="B68" s="186"/>
    </row>
    <row r="69" spans="1:2" x14ac:dyDescent="0.25">
      <c r="A69" s="186"/>
      <c r="B69" s="186"/>
    </row>
    <row r="70" spans="1:2" x14ac:dyDescent="0.25">
      <c r="A70" s="186"/>
      <c r="B70" s="186"/>
    </row>
    <row r="71" spans="1:2" x14ac:dyDescent="0.25">
      <c r="A71" s="186"/>
      <c r="B71" s="186"/>
    </row>
    <row r="72" spans="1:2" x14ac:dyDescent="0.25">
      <c r="A72" s="186"/>
      <c r="B72" s="186"/>
    </row>
    <row r="73" spans="1:2" x14ac:dyDescent="0.25">
      <c r="A73" s="187"/>
      <c r="B73" s="187"/>
    </row>
    <row r="74" spans="1:2" x14ac:dyDescent="0.25">
      <c r="A74" s="5">
        <v>126</v>
      </c>
      <c r="B74" s="5">
        <v>31</v>
      </c>
    </row>
    <row r="75" spans="1:2" x14ac:dyDescent="0.25">
      <c r="A75" s="182">
        <v>115</v>
      </c>
      <c r="B75" s="182">
        <v>25</v>
      </c>
    </row>
    <row r="76" spans="1:2" x14ac:dyDescent="0.25">
      <c r="A76" s="183"/>
      <c r="B76" s="183"/>
    </row>
    <row r="77" spans="1:2" x14ac:dyDescent="0.25">
      <c r="A77" s="183"/>
      <c r="B77" s="183"/>
    </row>
    <row r="78" spans="1:2" x14ac:dyDescent="0.25">
      <c r="A78" s="183"/>
      <c r="B78" s="183"/>
    </row>
    <row r="79" spans="1:2" x14ac:dyDescent="0.25">
      <c r="A79" s="183"/>
      <c r="B79" s="183"/>
    </row>
    <row r="80" spans="1:2" x14ac:dyDescent="0.25">
      <c r="A80" s="183"/>
      <c r="B80" s="183"/>
    </row>
    <row r="81" spans="1:2" x14ac:dyDescent="0.25">
      <c r="A81" s="183"/>
      <c r="B81" s="183"/>
    </row>
    <row r="82" spans="1:2" x14ac:dyDescent="0.25">
      <c r="A82" s="183"/>
      <c r="B82" s="183"/>
    </row>
    <row r="83" spans="1:2" x14ac:dyDescent="0.25">
      <c r="A83" s="183"/>
      <c r="B83" s="183"/>
    </row>
    <row r="84" spans="1:2" x14ac:dyDescent="0.25">
      <c r="A84" s="183"/>
      <c r="B84" s="183"/>
    </row>
    <row r="85" spans="1:2" x14ac:dyDescent="0.25">
      <c r="A85" s="183"/>
      <c r="B85" s="183"/>
    </row>
    <row r="86" spans="1:2" x14ac:dyDescent="0.25">
      <c r="A86" s="184"/>
      <c r="B86" s="184"/>
    </row>
  </sheetData>
  <mergeCells count="16">
    <mergeCell ref="A64:A73"/>
    <mergeCell ref="B64:B73"/>
    <mergeCell ref="A75:A86"/>
    <mergeCell ref="B75:B86"/>
    <mergeCell ref="A34:A44"/>
    <mergeCell ref="B34:B44"/>
    <mergeCell ref="A45:A54"/>
    <mergeCell ref="B45:B54"/>
    <mergeCell ref="A55:A63"/>
    <mergeCell ref="B55:B63"/>
    <mergeCell ref="A1:A6"/>
    <mergeCell ref="B1:B6"/>
    <mergeCell ref="A13:A20"/>
    <mergeCell ref="B13:B20"/>
    <mergeCell ref="A23:A33"/>
    <mergeCell ref="B23:B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Z6"/>
    </sheetView>
  </sheetViews>
  <sheetFormatPr defaultRowHeight="15" x14ac:dyDescent="0.25"/>
  <cols>
    <col min="3" max="3" width="9.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Основной реестр</vt:lpstr>
      <vt:lpstr>Лист1</vt: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2025-06-24T12:36:44Z</dcterms:modified>
</cp:coreProperties>
</file>